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Грязнов Переселение\Флешка\флешка\Переселение\1 ПЕРЕПИСКА\Программа переселения из АЖФ с 01.01.2017 по 01.01.2021\Новая версия программы сентябрь 2022\заявка Второй этап Программы 2023-2024\"/>
    </mc:Choice>
  </mc:AlternateContent>
  <xr:revisionPtr revIDLastSave="0" documentId="13_ncr:1_{1718465C-4F81-4459-90F3-557F264C2D8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Приложение 4" sheetId="1" r:id="rId1"/>
  </sheets>
  <definedNames>
    <definedName name="_xlnm.Print_Area" localSheetId="0">'Приложение 4'!$A$1:$I$70</definedName>
  </definedNames>
  <calcPr calcId="191029" forceFullCalc="1"/>
</workbook>
</file>

<file path=xl/calcChain.xml><?xml version="1.0" encoding="utf-8"?>
<calcChain xmlns="http://schemas.openxmlformats.org/spreadsheetml/2006/main">
  <c r="H146" i="1" l="1"/>
  <c r="G146" i="1"/>
  <c r="F146" i="1"/>
  <c r="H89" i="1" l="1"/>
  <c r="G89" i="1"/>
  <c r="F89" i="1"/>
  <c r="H115" i="1" l="1"/>
  <c r="G115" i="1"/>
  <c r="F115" i="1"/>
  <c r="G110" i="1"/>
  <c r="H110" i="1"/>
  <c r="F110" i="1"/>
  <c r="H107" i="1" l="1"/>
  <c r="G107" i="1"/>
  <c r="F107" i="1"/>
  <c r="H104" i="1" l="1"/>
  <c r="G104" i="1"/>
  <c r="F104" i="1"/>
  <c r="G81" i="1" l="1"/>
  <c r="H81" i="1"/>
  <c r="F81" i="1"/>
  <c r="H69" i="1" l="1"/>
  <c r="H8" i="1" s="1"/>
  <c r="G69" i="1"/>
  <c r="G8" i="1" s="1"/>
  <c r="F69" i="1"/>
  <c r="F8" i="1" s="1"/>
</calcChain>
</file>

<file path=xl/sharedStrings.xml><?xml version="1.0" encoding="utf-8"?>
<sst xmlns="http://schemas.openxmlformats.org/spreadsheetml/2006/main" count="635" uniqueCount="244">
  <si>
    <t>№ п/п</t>
  </si>
  <si>
    <t xml:space="preserve">Адрес </t>
  </si>
  <si>
    <t xml:space="preserve">Тип </t>
  </si>
  <si>
    <t xml:space="preserve">Техническое состояние </t>
  </si>
  <si>
    <t xml:space="preserve">Дата признания  аварийным/ограниченно работоспособным </t>
  </si>
  <si>
    <t xml:space="preserve"> Сведения о жилищном фонде, подлежащем расселению </t>
  </si>
  <si>
    <t>Планируемая дата окончания переселения граждан</t>
  </si>
  <si>
    <t>дата</t>
  </si>
  <si>
    <t>площадь, кв.м</t>
  </si>
  <si>
    <t>количество человек</t>
  </si>
  <si>
    <t>количество семей</t>
  </si>
  <si>
    <t>X</t>
  </si>
  <si>
    <t>г. Балашов ул. Пугачевская дом 324А</t>
  </si>
  <si>
    <t>г. Балашов ул. Коммунистическая дом 3</t>
  </si>
  <si>
    <t>г. Балашов ул. Трудовая дом 57</t>
  </si>
  <si>
    <t>г. Балашов ул. Карла Маркса дом 7</t>
  </si>
  <si>
    <t>с. Малая Семеновка ул. Ленина дом 5</t>
  </si>
  <si>
    <t>г. Балашов ул. Советская дом 163</t>
  </si>
  <si>
    <t>с. Малая Семеновка ул. Ленина дом 1</t>
  </si>
  <si>
    <t>г. Балашов пер. Серова дом 3</t>
  </si>
  <si>
    <t>г. Балашов пер. Серова дом 13</t>
  </si>
  <si>
    <t>г. Балашов ул. Пушкина дом 104</t>
  </si>
  <si>
    <t>г. Балашов ул. Ленина дом 65А</t>
  </si>
  <si>
    <t>г. Вольск, ул. Коммунарная, д.54</t>
  </si>
  <si>
    <t>г. Вольск, пос. Большевик, д.71</t>
  </si>
  <si>
    <t>г. Вольск, ул. Веселая, д.9</t>
  </si>
  <si>
    <t>г. Вольск, ул. Урицкого, д.9</t>
  </si>
  <si>
    <t>г. Вольск, ул. Чапаева, д.38А</t>
  </si>
  <si>
    <t>г. Вольск, ул. ц/з Красный Октябрь, д.65</t>
  </si>
  <si>
    <t>г. Вольск, ул. Малыковская, д.29</t>
  </si>
  <si>
    <t>г. Красноармейск, ул. Кирова, д. 76</t>
  </si>
  <si>
    <t>07 апреля 2021г. №331-р</t>
  </si>
  <si>
    <t>г. Красноармейск, ул. Луначарского, д. 17</t>
  </si>
  <si>
    <t>07 апреля 2021г. №332-р</t>
  </si>
  <si>
    <t>г.Пугачев, тер. СМП 525, д.8</t>
  </si>
  <si>
    <t>многоквартирный дом</t>
  </si>
  <si>
    <t>г.Пугачев, ул. М.Горького, д.109</t>
  </si>
  <si>
    <t>обл. Саратовская, р-н. Советский, рп. Советское, ул. Транспортная, д. 10</t>
  </si>
  <si>
    <t>обл. Саратовская, р-н. Советский, рп. Советское, ул. Урицкого, д. 13</t>
  </si>
  <si>
    <t>аварийный</t>
  </si>
  <si>
    <t>обл. Саратовская, р-н. Советский, рп. Пушкино, ул. Вокзальная, д. 15</t>
  </si>
  <si>
    <t>обл. Саратовская, р-н. Советский, с. Мечетное, ул. Октябрьская, д. 13</t>
  </si>
  <si>
    <t>рп. Приволжский, кв-л. 6-й, д. 1</t>
  </si>
  <si>
    <t>рп. Приволжский, ул. Курчатова, д. 18</t>
  </si>
  <si>
    <t>рп. Приволжский, ул. Мясокомбинат, д. 4</t>
  </si>
  <si>
    <t>г. Энгельс, ул. Марины Расковой, д. 23</t>
  </si>
  <si>
    <t>г. Энгельс, ул. Маршала Василевского А.М., д. 35</t>
  </si>
  <si>
    <t>г. Энгельс, ул. Маршала Василевского А.М., д. 36</t>
  </si>
  <si>
    <t>г. Энгельс, ул. Маршала Василевского А.М., д. 37</t>
  </si>
  <si>
    <t>г. Энгельс, ул. Маршала Василевского А.М., д. 41</t>
  </si>
  <si>
    <t>г. Энгельс, проезд. Студенческий 5-й, д. 9</t>
  </si>
  <si>
    <t>г. Энгельс, ул. Тургенева, д. 1</t>
  </si>
  <si>
    <t>г. Энгельс, ул. Тургенева, д. 2</t>
  </si>
  <si>
    <t>г. Энгельс, ул. Тургенева, д. 3</t>
  </si>
  <si>
    <t>г. Энгельс, ул. Тургенева, д. 4а</t>
  </si>
  <si>
    <t>г. Энгельс, ул. Тургенева, д. 6</t>
  </si>
  <si>
    <t>г. Энгельс, ул. Тургенева, д. 7</t>
  </si>
  <si>
    <t>г. Энгельс, ул. Тургенева, д. 8</t>
  </si>
  <si>
    <t>г. Энгельс, ул. Тургенева, д. 9</t>
  </si>
  <si>
    <t>г. Энгельс, ул. Тургенева, д. 9б</t>
  </si>
  <si>
    <t>г. Энгельс, ул. Тургенева, д. 20</t>
  </si>
  <si>
    <t>г. Энгельс, ул. Тургенева, д. 27</t>
  </si>
  <si>
    <t>г. Энгельс, ул. Тургенева, д. 28</t>
  </si>
  <si>
    <t>г. Энгельс, ул. Тургенева, д. 48</t>
  </si>
  <si>
    <t>г. Энгельс, ул. Тургенева, д. 48а</t>
  </si>
  <si>
    <t>г. Энгельс, ул. Тургенева, д. 50</t>
  </si>
  <si>
    <t>г. Энгельс, ул. Тургенева, д. 51</t>
  </si>
  <si>
    <t>г. Энгельс, ул. Тургенева, д. 52</t>
  </si>
  <si>
    <t>г. Энгельс, ул. Тургенева, д. 53</t>
  </si>
  <si>
    <t>г. Энгельс, ул. Тургенева, д. 54</t>
  </si>
  <si>
    <t>г. Энгельс, ул. Тургенева, д. 55</t>
  </si>
  <si>
    <t>г. Энгельс, ул. Тургенева, д. 56</t>
  </si>
  <si>
    <t>г. Ершов, ул. 50 лет Октября, д. 1</t>
  </si>
  <si>
    <t>г. Ершов, ул. 50 лет Октября, д. 2</t>
  </si>
  <si>
    <t>г. Ершов, ул. Гагарина, д. 8а</t>
  </si>
  <si>
    <t>г. Ершов, ул. Гагарина, д. 9</t>
  </si>
  <si>
    <t>г. Ершов, ул. Гагарина, д. 13</t>
  </si>
  <si>
    <t>г. Ершов, ул. Гагарина, д. 21</t>
  </si>
  <si>
    <t>г. Ершов, ул. Интернациональная, д. 113</t>
  </si>
  <si>
    <t>г. Ершов, ул. Интернациональная, д. 121</t>
  </si>
  <si>
    <t>г. Ершов, ул. Интернациональная, д. 123</t>
  </si>
  <si>
    <t>г. Ершов, ул. Интернациональная, д. 127</t>
  </si>
  <si>
    <t>г. Ершов, ул. Семафорная, д. 2б</t>
  </si>
  <si>
    <t>п. Новосельский, ул. Молодежная, д. 5</t>
  </si>
  <si>
    <t>п. Новосельский, ул. Молодежная, д. 6</t>
  </si>
  <si>
    <t>п. Прудовой, ул. Ершовская, д. 32</t>
  </si>
  <si>
    <t>г. Саратов, ул. Гвардейская, д. 30</t>
  </si>
  <si>
    <t>г. Саратов, ул. Зеркальная, д. 1</t>
  </si>
  <si>
    <t>г. Саратов, ул. им Загороднева В.И., д. 6</t>
  </si>
  <si>
    <t>г. Саратов, ул. Зеркальная, д. 3</t>
  </si>
  <si>
    <t>г. Саратов, ул. Зеркальная, д. 5</t>
  </si>
  <si>
    <t>г. Саратов, ул. Елшанская, д. 22</t>
  </si>
  <si>
    <t>г. Саратов, туп. Брянский 1-й, д. 4</t>
  </si>
  <si>
    <t>г. Саратов, ул. Волгодонская, д. 2</t>
  </si>
  <si>
    <t>г. Саратов, ул. Заречная, д. 12</t>
  </si>
  <si>
    <t>г. Саратов, ул. Заречная, д. 43</t>
  </si>
  <si>
    <t>г. Саратов, ул. Им Азина В.М., д. 26 Б</t>
  </si>
  <si>
    <t>г. Саратов, ул. Им Азина В.М., д. 75</t>
  </si>
  <si>
    <t>г. Саратов, ул. Им Азина В.М., д. 77</t>
  </si>
  <si>
    <t>г. Саратов, ул. Им Орджоникидзе Г.К., д. 2 Б</t>
  </si>
  <si>
    <t>г. Саратов, туп. Кавказский 1-й, д. 7</t>
  </si>
  <si>
    <t>г. Саратов, ул. Огородная, д. 167</t>
  </si>
  <si>
    <t>п. Дубки, ул. Квартальная, д. 1</t>
  </si>
  <si>
    <t>п. Дубки, ул. Квартальная, д. 2</t>
  </si>
  <si>
    <t>п. Дубки, ул. Квартальная, д. 3</t>
  </si>
  <si>
    <t>п. Дубки, ул. Квартальная, д. 4</t>
  </si>
  <si>
    <t xml:space="preserve">п. Дубки, ул. Рахова, д. 18 </t>
  </si>
  <si>
    <t xml:space="preserve">п. Дубки, ул. Рахова, д. 20 </t>
  </si>
  <si>
    <t>г. Саратов, ул. Астраханская, д. 3</t>
  </si>
  <si>
    <t>г. Саратов, ул. Белоглинская, д. 10, лит. Р</t>
  </si>
  <si>
    <t>г. Саратов, проезд. Вакуровский 4-й, д. 4, лит. А</t>
  </si>
  <si>
    <t>г. Саратов, ул. Силикатная 3-я, д. 17</t>
  </si>
  <si>
    <t>г. Саратов, ул. Аэропорт, д. СХИ секция № 2</t>
  </si>
  <si>
    <t>г. Саратов, ул. Соколовая, д. 298, лит. Ббб1б2</t>
  </si>
  <si>
    <t>г. Саратов, ул. Большая Горная, д. 154, лит. Л</t>
  </si>
  <si>
    <t>г. Саратов, ул. Глебучев Овраг, д. 816, лит. А</t>
  </si>
  <si>
    <t>г. Саратов, ул. Гуселка 2-я, д. 39, лит. А</t>
  </si>
  <si>
    <t>г. Саратов, ул. им Лермонтова М.Ю., д. 71, лит. А</t>
  </si>
  <si>
    <t>г. Саратов, ул. им Мичурина И.В., д. 148, лит. А</t>
  </si>
  <si>
    <t>г. Саратов, ул. им Посадского, д. 123, лит. А</t>
  </si>
  <si>
    <t>г. Саратов, ул. им Чернышевского Н.Г., д. 128/1</t>
  </si>
  <si>
    <t>г. Саратов, ул. им Чернышевского Н.Г., д. 191</t>
  </si>
  <si>
    <t>г. Саратов, ул. Октябрьская, д. 41, лит. И</t>
  </si>
  <si>
    <t>г. Саратов, ул. Первомайская, д. 25, лит. АВ</t>
  </si>
  <si>
    <t>г. Саратов, ул. Соборная, д. 60, лит. А</t>
  </si>
  <si>
    <t>г. Саратов, ул. Соколовая, д. 138</t>
  </si>
  <si>
    <t>г. Саратов, ул. Соляная, д. 8, лит. А</t>
  </si>
  <si>
    <t>г. Саратов, ул. Шелковичная, д. 116</t>
  </si>
  <si>
    <t>г. Саратов, ул. Шелковичная, д. 118</t>
  </si>
  <si>
    <t>г. Саратов, ул. Рабочая, д. 112</t>
  </si>
  <si>
    <t>Балаковский район</t>
  </si>
  <si>
    <t>Балашовский район</t>
  </si>
  <si>
    <t>Вольский район</t>
  </si>
  <si>
    <t>Ершовский район</t>
  </si>
  <si>
    <t>Красноармейский район</t>
  </si>
  <si>
    <t>Пугачевский район</t>
  </si>
  <si>
    <t>Советский район</t>
  </si>
  <si>
    <t>Энгельсский район</t>
  </si>
  <si>
    <t>МО "Город Саратов"</t>
  </si>
  <si>
    <t>г. Балаково, ул. 20 лет ВЛКСМ, д. 25В</t>
  </si>
  <si>
    <t>г. Балаково, ул. Академика Жук, д. 49</t>
  </si>
  <si>
    <t>г. Балаково, ул. Чапаева, д. 147</t>
  </si>
  <si>
    <t>г. Балаково, ул. Розы Люксембург, д. 43</t>
  </si>
  <si>
    <t>г. Балаково, ул. Революционная, д. 31</t>
  </si>
  <si>
    <t>г. Балаково, ул. Чапаева, д. 145</t>
  </si>
  <si>
    <t>г. Балаково, ул. Розы Люксембург, 33а</t>
  </si>
  <si>
    <t>г. Балаково, ул. Пионерская, д. 52а</t>
  </si>
  <si>
    <t>г. Балаково, ул. Розы Люксембург, д. 33</t>
  </si>
  <si>
    <t>г. Балаково, ул. Розы Люксембург, д. 45</t>
  </si>
  <si>
    <t>г. Балаково, ул. Революционная, д. 31а</t>
  </si>
  <si>
    <t>г. Балаково, ул. Розы Люксембург, д. 41</t>
  </si>
  <si>
    <t>г. Балаково, ул. Красноармейская, д. 28</t>
  </si>
  <si>
    <t>г. Балаково, ул. Розы Люксембург, д. 37</t>
  </si>
  <si>
    <t>г. Балаково, ул. Академика Жук, д. 21</t>
  </si>
  <si>
    <t>г. Балаково, ул. Академика Жук, д.25</t>
  </si>
  <si>
    <t>г. Балаково, ул. Розы Люксембург, д. 30</t>
  </si>
  <si>
    <t>г. Балаково, ул. Красноармейская, д. 30</t>
  </si>
  <si>
    <t>г. Балаково, ул. Розы Люксембург, 43а</t>
  </si>
  <si>
    <t>г. Балаково, ул. Проезд Строителей, д. 10</t>
  </si>
  <si>
    <t>г. Балаково, ул. Академика Жук, д. 41а</t>
  </si>
  <si>
    <t>г. Балаково, ул. Академика Жук, д. 9</t>
  </si>
  <si>
    <t>г. Балаково, ул. Механизаторов, д. 14</t>
  </si>
  <si>
    <t>г. Балаково, ул. Розы Люксембург, д. 32а</t>
  </si>
  <si>
    <t>г. Балаково, ул. Академика Жук, д. 19</t>
  </si>
  <si>
    <t>г. Балаково, ул. Революционная, д. 27</t>
  </si>
  <si>
    <t>г. Балаково, ул. Коммунистическая, д. 15</t>
  </si>
  <si>
    <t>г. Балаково, ул. Красноармейская, д. 26</t>
  </si>
  <si>
    <t>г. Балаково, ул. Механизаторов, д. 12б</t>
  </si>
  <si>
    <t>г. Балаково, ул. Чапаева, д. 153</t>
  </si>
  <si>
    <t>г. Балаково, ул. Розы Люксембург, д. 32</t>
  </si>
  <si>
    <t>г. Балаково, ул. Проезд Строителей, д. 5</t>
  </si>
  <si>
    <t>г. Балаково, ул. Академика Жук, д. 47</t>
  </si>
  <si>
    <t>г. Балаково, ул. Академика Жук, д. 5</t>
  </si>
  <si>
    <t>г. Балаково, ул. Академика Жук, д. 23</t>
  </si>
  <si>
    <t>г. Балаково, ул. Заводская, д. 61</t>
  </si>
  <si>
    <t>г. Балаково, ул. Судостроительная, д. 20</t>
  </si>
  <si>
    <t>г. Балаково, ул. Заводская, д. 52</t>
  </si>
  <si>
    <t>г. Балаково, ул. Механизаторов, д. 12а</t>
  </si>
  <si>
    <t>г. Балаково, ул. Заводская, д. 65</t>
  </si>
  <si>
    <t>г. Балаково, ул. Механизаторов, д. 4</t>
  </si>
  <si>
    <t>г. Балаково, ул. Механизаторов, д. 6а</t>
  </si>
  <si>
    <t>г. Балаково, ул. Академика Жук, д. 3</t>
  </si>
  <si>
    <t>г. Балаково, ул. Коммунистическая, д. 62</t>
  </si>
  <si>
    <t>г. Балаково, ул. Красноармейская, д. 22</t>
  </si>
  <si>
    <t>г. Балаково, ул. Механизаторов, д. 6</t>
  </si>
  <si>
    <t>г. Балаково, ул. Заводская, д. 63</t>
  </si>
  <si>
    <t>г. Балаково, ул. Красная Звезда, д. 33б</t>
  </si>
  <si>
    <t>г. Балаково, ул. Красная Звезда, д. 33в</t>
  </si>
  <si>
    <t>г. Балаково, ул. Академика Жук, д. 39</t>
  </si>
  <si>
    <t>г. Балаково, ул. Пионерская, д. 48а</t>
  </si>
  <si>
    <t>г. Балаково, ул. Розы Люксембург, д. 35</t>
  </si>
  <si>
    <t>г. Балаково, ул. Коммунистическая, д. 72</t>
  </si>
  <si>
    <t>г. Балаково, ул. Академика Жук, д. 33</t>
  </si>
  <si>
    <t>г. Балаково, ул. Революционная, д. 33</t>
  </si>
  <si>
    <t>г. Балаково, ул. Чапаева, д. 151</t>
  </si>
  <si>
    <t>г. Балаково, ул. Проезд Строителей, д. 6а</t>
  </si>
  <si>
    <t>г. Балаково, ул. Чернышевского, д. 44</t>
  </si>
  <si>
    <t>г. Балаково, ул. Московская, д. 41</t>
  </si>
  <si>
    <t xml:space="preserve">Реестр жилищного фонда подлежащего включению во второй этап 2023-2024 годов программы переселения граждан из аварийного жилилщного фонда
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</si>
  <si>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</si>
  <si>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</si>
  <si>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</si>
  <si>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</si>
  <si>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</si>
  <si>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</si>
  <si>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</si>
  <si>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</si>
  <si>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</si>
  <si>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</si>
  <si>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</si>
  <si>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</si>
  <si>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</si>
  <si>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</si>
  <si>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</si>
  <si>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</si>
  <si>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</si>
  <si>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</si>
  <si>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</si>
  <si>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</si>
  <si>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</si>
  <si>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</si>
  <si>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</si>
  <si>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</si>
  <si>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</si>
  <si>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</si>
  <si>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</si>
  <si>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</si>
  <si>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</si>
  <si>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</si>
  <si>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</si>
  <si>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</si>
  <si>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</si>
  <si>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</si>
  <si>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</si>
  <si>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</si>
  <si>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</si>
  <si>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</si>
  <si>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</si>
  <si>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</si>
  <si>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</si>
  <si>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</si>
  <si>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</si>
  <si>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Всего подлежит расселению 174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</si>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</sst>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"/>
    <numFmt numFmtId="165" formatCode="#\ ##0"/>
    <numFmt numFmtId="166" formatCode="dd\.mm\.yyyy"/>
  </numFmts>
  <fonts count="10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6"/>
      <color rgb="FF000000"/>
      <name val="PT Astra Serif"/>
      <family val="1"/>
      <charset val="204"/>
    </font>
    <font>
      <sz val="16"/>
      <name val="PT Astra Serif"/>
      <family val="1"/>
      <charset val="204"/>
    </font>
    <font>
      <sz val="8"/>
      <name val="Calibri"/>
      <family val="2"/>
      <charset val="204"/>
    </font>
    <font>
      <sz val="11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24"/>
      <color rgb="FF000000"/>
      <name val="PT Astra Serif"/>
      <family val="1"/>
      <charset val="204"/>
    </font>
    <font>
      <b/>
      <sz val="14"/>
      <color rgb="FF000000"/>
      <name val="PT Astra Serif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2" borderId="0"/>
  </cellStyleXfs>
  <cellXfs count="49">
    <xf numFmtId="0" fontId="0" fillId="2" borderId="0" xfId="0" applyFill="1"/>
    <xf numFmtId="0" fontId="3" fillId="0" borderId="5" xfId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14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 xr:uid="{3E7346A2-FFCC-4A13-BB64-586B3DA36596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0"/>
  <sheetViews>
    <sheetView tabSelected="1" topLeftCell="A162" zoomScale="70" zoomScaleNormal="70" workbookViewId="0">
      <selection activeCell="N181" sqref="N181"/>
    </sheetView>
  </sheetViews>
  <sheetFormatPr defaultColWidth="9.140625" defaultRowHeight="15" x14ac:dyDescent="0.25"/>
  <cols>
    <col min="1" max="1" width="7.7109375" style="7" customWidth="1"/>
    <col min="2" max="2" width="60.42578125" style="7" customWidth="1"/>
    <col min="3" max="3" width="33.85546875" style="7" customWidth="1"/>
    <col min="4" max="4" width="31.85546875" style="7" customWidth="1"/>
    <col min="5" max="5" width="33" style="7" customWidth="1"/>
    <col min="6" max="8" width="20.7109375" style="7" customWidth="1"/>
    <col min="9" max="9" width="19.42578125" style="7" customWidth="1"/>
    <col min="10" max="1017" width="9.140625" style="7" customWidth="1"/>
    <col min="1018" max="16384" width="9.140625" style="7"/>
  </cols>
  <sheetData>
    <row r="1" spans="1:11" ht="15.75" x14ac:dyDescent="0.25">
      <c r="E1" s="8"/>
      <c r="F1" s="8"/>
    </row>
    <row r="2" spans="1:11" ht="30.75" x14ac:dyDescent="0.25">
      <c r="A2" s="9" t="s">
        <v>198</v>
      </c>
      <c r="B2" s="9"/>
      <c r="C2" s="9"/>
      <c r="D2" s="9"/>
      <c r="E2" s="9"/>
      <c r="F2" s="9"/>
      <c r="G2" s="9"/>
      <c r="H2" s="9"/>
      <c r="I2" s="9"/>
    </row>
    <row r="3" spans="1:11" ht="18.75" x14ac:dyDescent="0.3">
      <c r="B3" s="10"/>
      <c r="C3" s="10"/>
      <c r="D3" s="10"/>
      <c r="E3" s="10"/>
      <c r="F3" s="10"/>
      <c r="G3" s="10"/>
      <c r="H3" s="10"/>
    </row>
    <row r="4" spans="1:11" ht="20.25" x14ac:dyDescent="0.3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/>
      <c r="H4" s="11"/>
      <c r="I4" s="11" t="s">
        <v>6</v>
      </c>
      <c r="J4" s="12"/>
      <c r="K4" s="12"/>
    </row>
    <row r="5" spans="1:11" ht="20.25" x14ac:dyDescent="0.3">
      <c r="A5" s="11"/>
      <c r="B5" s="11"/>
      <c r="C5" s="11"/>
      <c r="D5" s="11"/>
      <c r="E5" s="11"/>
      <c r="F5" s="11"/>
      <c r="G5" s="11"/>
      <c r="H5" s="11"/>
      <c r="I5" s="11"/>
      <c r="J5" s="12"/>
      <c r="K5" s="12"/>
    </row>
    <row r="6" spans="1:11" ht="40.5" x14ac:dyDescent="0.3">
      <c r="A6" s="11"/>
      <c r="B6" s="11"/>
      <c r="C6" s="11"/>
      <c r="D6" s="11"/>
      <c r="E6" s="13" t="s">
        <v>7</v>
      </c>
      <c r="F6" s="13" t="s">
        <v>8</v>
      </c>
      <c r="G6" s="13" t="s">
        <v>9</v>
      </c>
      <c r="H6" s="13" t="s">
        <v>10</v>
      </c>
      <c r="I6" s="13" t="s">
        <v>7</v>
      </c>
      <c r="J6" s="12"/>
      <c r="K6" s="12"/>
    </row>
    <row r="7" spans="1:11" ht="20.25" x14ac:dyDescent="0.3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2"/>
      <c r="K7" s="12"/>
    </row>
    <row r="8" spans="1:11" ht="20.25" x14ac:dyDescent="0.3">
      <c r="A8" s="15" t="s">
        <v>242</v>
      </c>
      <c r="B8" s="15"/>
      <c r="C8" s="14" t="s">
        <v>11</v>
      </c>
      <c r="D8" s="14" t="s">
        <v>11</v>
      </c>
      <c r="E8" s="14" t="s">
        <v>11</v>
      </c>
      <c r="F8" s="16">
        <f>F9+F69+F81+F89+F104+F107+F110+F115+F146</f>
        <v>97000.469999999972</v>
      </c>
      <c r="G8" s="17">
        <f>G9+G69+G81+G89+G104+G107+G110+G115+G146</f>
        <v>5419</v>
      </c>
      <c r="H8" s="17">
        <f>H9+H69+H81+H89+H104+H107+H110+H115+H146</f>
        <v>2732</v>
      </c>
      <c r="I8" s="14" t="s">
        <v>11</v>
      </c>
      <c r="J8" s="12"/>
      <c r="K8" s="12"/>
    </row>
    <row r="9" spans="1:11" s="12" customFormat="1" ht="20.25" x14ac:dyDescent="0.3">
      <c r="A9" s="18" t="s">
        <v>130</v>
      </c>
      <c r="B9" s="19"/>
      <c r="C9" s="14" t="s">
        <v>11</v>
      </c>
      <c r="D9" s="14" t="s">
        <v>11</v>
      </c>
      <c r="E9" s="20" t="s">
        <v>11</v>
      </c>
      <c r="F9" s="16">
        <v>20996.17</v>
      </c>
      <c r="G9" s="17">
        <v>993</v>
      </c>
      <c r="H9" s="21">
        <v>463</v>
      </c>
      <c r="I9" s="22" t="s">
        <v>11</v>
      </c>
    </row>
    <row r="10" spans="1:11" s="12" customFormat="1" ht="20.25" x14ac:dyDescent="0.3">
      <c r="A10" s="14">
        <v>1</v>
      </c>
      <c r="B10" s="23" t="s">
        <v>139</v>
      </c>
      <c r="C10" s="14" t="s">
        <v>35</v>
      </c>
      <c r="D10" s="14" t="s">
        <v>39</v>
      </c>
      <c r="E10" s="20">
        <v>43089</v>
      </c>
      <c r="F10" s="24">
        <v>35.9</v>
      </c>
      <c r="G10" s="17">
        <v>2</v>
      </c>
      <c r="H10" s="21">
        <v>2</v>
      </c>
      <c r="I10" s="22">
        <v>45657</v>
      </c>
    </row>
    <row r="11" spans="1:11" s="12" customFormat="1" ht="20.25" x14ac:dyDescent="0.3">
      <c r="A11" s="14">
        <v>2</v>
      </c>
      <c r="B11" s="23" t="s">
        <v>140</v>
      </c>
      <c r="C11" s="14" t="s">
        <v>35</v>
      </c>
      <c r="D11" s="14" t="s">
        <v>39</v>
      </c>
      <c r="E11" s="20">
        <v>43089</v>
      </c>
      <c r="F11" s="24">
        <v>408.2</v>
      </c>
      <c r="G11" s="17">
        <v>23</v>
      </c>
      <c r="H11" s="21">
        <v>8</v>
      </c>
      <c r="I11" s="22">
        <v>45657</v>
      </c>
    </row>
    <row r="12" spans="1:11" s="12" customFormat="1" ht="20.25" x14ac:dyDescent="0.3">
      <c r="A12" s="14">
        <v>3</v>
      </c>
      <c r="B12" s="23" t="s">
        <v>141</v>
      </c>
      <c r="C12" s="14" t="s">
        <v>35</v>
      </c>
      <c r="D12" s="14" t="s">
        <v>39</v>
      </c>
      <c r="E12" s="20">
        <v>43095</v>
      </c>
      <c r="F12" s="24">
        <v>401.7</v>
      </c>
      <c r="G12" s="17">
        <v>15</v>
      </c>
      <c r="H12" s="21">
        <v>8</v>
      </c>
      <c r="I12" s="22">
        <v>45657</v>
      </c>
    </row>
    <row r="13" spans="1:11" s="12" customFormat="1" ht="20.25" x14ac:dyDescent="0.3">
      <c r="A13" s="14">
        <v>4</v>
      </c>
      <c r="B13" s="23" t="s">
        <v>142</v>
      </c>
      <c r="C13" s="14" t="s">
        <v>35</v>
      </c>
      <c r="D13" s="14" t="s">
        <v>39</v>
      </c>
      <c r="E13" s="20">
        <v>43095</v>
      </c>
      <c r="F13" s="24">
        <v>408</v>
      </c>
      <c r="G13" s="17">
        <v>14</v>
      </c>
      <c r="H13" s="21">
        <v>8</v>
      </c>
      <c r="I13" s="22">
        <v>45657</v>
      </c>
    </row>
    <row r="14" spans="1:11" s="12" customFormat="1" ht="20.25" x14ac:dyDescent="0.3">
      <c r="A14" s="14">
        <v>5</v>
      </c>
      <c r="B14" s="23" t="s">
        <v>143</v>
      </c>
      <c r="C14" s="14" t="s">
        <v>35</v>
      </c>
      <c r="D14" s="14" t="s">
        <v>39</v>
      </c>
      <c r="E14" s="20">
        <v>43096</v>
      </c>
      <c r="F14" s="24">
        <v>401.9</v>
      </c>
      <c r="G14" s="17">
        <v>14</v>
      </c>
      <c r="H14" s="21">
        <v>8</v>
      </c>
      <c r="I14" s="22">
        <v>45657</v>
      </c>
    </row>
    <row r="15" spans="1:11" s="12" customFormat="1" ht="20.25" x14ac:dyDescent="0.3">
      <c r="A15" s="14">
        <v>6</v>
      </c>
      <c r="B15" s="23" t="s">
        <v>144</v>
      </c>
      <c r="C15" s="14" t="s">
        <v>35</v>
      </c>
      <c r="D15" s="14" t="s">
        <v>39</v>
      </c>
      <c r="E15" s="20">
        <v>43119</v>
      </c>
      <c r="F15" s="24">
        <v>403.7</v>
      </c>
      <c r="G15" s="17">
        <v>16</v>
      </c>
      <c r="H15" s="21">
        <v>8</v>
      </c>
      <c r="I15" s="22">
        <v>45657</v>
      </c>
    </row>
    <row r="16" spans="1:11" s="12" customFormat="1" ht="20.25" x14ac:dyDescent="0.3">
      <c r="A16" s="14">
        <v>7</v>
      </c>
      <c r="B16" s="23" t="s">
        <v>145</v>
      </c>
      <c r="C16" s="14" t="s">
        <v>35</v>
      </c>
      <c r="D16" s="14" t="s">
        <v>39</v>
      </c>
      <c r="E16" s="20">
        <v>43119</v>
      </c>
      <c r="F16" s="24">
        <v>385</v>
      </c>
      <c r="G16" s="17">
        <v>24</v>
      </c>
      <c r="H16" s="21">
        <v>10</v>
      </c>
      <c r="I16" s="22">
        <v>45657</v>
      </c>
    </row>
    <row r="17" spans="1:9" s="12" customFormat="1" ht="20.25" x14ac:dyDescent="0.3">
      <c r="A17" s="14">
        <v>8</v>
      </c>
      <c r="B17" s="23" t="s">
        <v>146</v>
      </c>
      <c r="C17" s="14" t="s">
        <v>35</v>
      </c>
      <c r="D17" s="14" t="s">
        <v>39</v>
      </c>
      <c r="E17" s="20">
        <v>43119</v>
      </c>
      <c r="F17" s="24">
        <v>396.53</v>
      </c>
      <c r="G17" s="17">
        <v>17</v>
      </c>
      <c r="H17" s="21">
        <v>9</v>
      </c>
      <c r="I17" s="22">
        <v>45657</v>
      </c>
    </row>
    <row r="18" spans="1:9" s="12" customFormat="1" ht="20.25" x14ac:dyDescent="0.3">
      <c r="A18" s="14">
        <v>9</v>
      </c>
      <c r="B18" s="23" t="s">
        <v>147</v>
      </c>
      <c r="C18" s="14" t="s">
        <v>35</v>
      </c>
      <c r="D18" s="14" t="s">
        <v>39</v>
      </c>
      <c r="E18" s="20">
        <v>43119</v>
      </c>
      <c r="F18" s="24">
        <v>407.1</v>
      </c>
      <c r="G18" s="17">
        <v>12</v>
      </c>
      <c r="H18" s="21">
        <v>8</v>
      </c>
      <c r="I18" s="22">
        <v>45657</v>
      </c>
    </row>
    <row r="19" spans="1:9" s="12" customFormat="1" ht="20.25" x14ac:dyDescent="0.3">
      <c r="A19" s="14">
        <v>10</v>
      </c>
      <c r="B19" s="23" t="s">
        <v>148</v>
      </c>
      <c r="C19" s="14" t="s">
        <v>35</v>
      </c>
      <c r="D19" s="14" t="s">
        <v>39</v>
      </c>
      <c r="E19" s="20">
        <v>43119</v>
      </c>
      <c r="F19" s="24">
        <v>387.94</v>
      </c>
      <c r="G19" s="17">
        <v>23</v>
      </c>
      <c r="H19" s="21">
        <v>9</v>
      </c>
      <c r="I19" s="22">
        <v>45657</v>
      </c>
    </row>
    <row r="20" spans="1:9" s="12" customFormat="1" ht="20.25" x14ac:dyDescent="0.3">
      <c r="A20" s="14">
        <v>11</v>
      </c>
      <c r="B20" s="23" t="s">
        <v>149</v>
      </c>
      <c r="C20" s="14" t="s">
        <v>35</v>
      </c>
      <c r="D20" s="14" t="s">
        <v>39</v>
      </c>
      <c r="E20" s="20">
        <v>43119</v>
      </c>
      <c r="F20" s="24">
        <v>406.8</v>
      </c>
      <c r="G20" s="17">
        <v>22</v>
      </c>
      <c r="H20" s="21">
        <v>8</v>
      </c>
      <c r="I20" s="22">
        <v>45657</v>
      </c>
    </row>
    <row r="21" spans="1:9" s="12" customFormat="1" ht="20.25" x14ac:dyDescent="0.3">
      <c r="A21" s="14">
        <v>12</v>
      </c>
      <c r="B21" s="23" t="s">
        <v>150</v>
      </c>
      <c r="C21" s="14" t="s">
        <v>35</v>
      </c>
      <c r="D21" s="14" t="s">
        <v>39</v>
      </c>
      <c r="E21" s="20">
        <v>43131</v>
      </c>
      <c r="F21" s="24">
        <v>405.55</v>
      </c>
      <c r="G21" s="17">
        <v>13</v>
      </c>
      <c r="H21" s="21">
        <v>8</v>
      </c>
      <c r="I21" s="22">
        <v>45657</v>
      </c>
    </row>
    <row r="22" spans="1:9" s="12" customFormat="1" ht="20.25" x14ac:dyDescent="0.3">
      <c r="A22" s="14">
        <v>13</v>
      </c>
      <c r="B22" s="23" t="s">
        <v>151</v>
      </c>
      <c r="C22" s="14" t="s">
        <v>35</v>
      </c>
      <c r="D22" s="14" t="s">
        <v>39</v>
      </c>
      <c r="E22" s="20">
        <v>43131</v>
      </c>
      <c r="F22" s="24">
        <v>403.7</v>
      </c>
      <c r="G22" s="17">
        <v>20</v>
      </c>
      <c r="H22" s="21">
        <v>8</v>
      </c>
      <c r="I22" s="22">
        <v>45657</v>
      </c>
    </row>
    <row r="23" spans="1:9" s="12" customFormat="1" ht="20.25" x14ac:dyDescent="0.3">
      <c r="A23" s="14">
        <v>14</v>
      </c>
      <c r="B23" s="23" t="s">
        <v>152</v>
      </c>
      <c r="C23" s="14" t="s">
        <v>35</v>
      </c>
      <c r="D23" s="14" t="s">
        <v>39</v>
      </c>
      <c r="E23" s="20">
        <v>43139</v>
      </c>
      <c r="F23" s="24">
        <v>390.8</v>
      </c>
      <c r="G23" s="17">
        <v>16</v>
      </c>
      <c r="H23" s="21">
        <v>9</v>
      </c>
      <c r="I23" s="22">
        <v>45657</v>
      </c>
    </row>
    <row r="24" spans="1:9" s="12" customFormat="1" ht="20.25" x14ac:dyDescent="0.3">
      <c r="A24" s="14">
        <v>15</v>
      </c>
      <c r="B24" s="23" t="s">
        <v>153</v>
      </c>
      <c r="C24" s="14" t="s">
        <v>35</v>
      </c>
      <c r="D24" s="14" t="s">
        <v>39</v>
      </c>
      <c r="E24" s="20">
        <v>43161</v>
      </c>
      <c r="F24" s="24">
        <v>402.9</v>
      </c>
      <c r="G24" s="17">
        <v>21</v>
      </c>
      <c r="H24" s="21">
        <v>8</v>
      </c>
      <c r="I24" s="22">
        <v>45657</v>
      </c>
    </row>
    <row r="25" spans="1:9" s="12" customFormat="1" ht="20.25" x14ac:dyDescent="0.3">
      <c r="A25" s="14">
        <v>16</v>
      </c>
      <c r="B25" s="23" t="s">
        <v>154</v>
      </c>
      <c r="C25" s="14" t="s">
        <v>35</v>
      </c>
      <c r="D25" s="14" t="s">
        <v>39</v>
      </c>
      <c r="E25" s="20">
        <v>43161</v>
      </c>
      <c r="F25" s="24">
        <v>407.3</v>
      </c>
      <c r="G25" s="17">
        <v>25</v>
      </c>
      <c r="H25" s="21">
        <v>8</v>
      </c>
      <c r="I25" s="22">
        <v>45657</v>
      </c>
    </row>
    <row r="26" spans="1:9" s="12" customFormat="1" ht="20.25" x14ac:dyDescent="0.3">
      <c r="A26" s="14">
        <v>17</v>
      </c>
      <c r="B26" s="23" t="s">
        <v>155</v>
      </c>
      <c r="C26" s="14" t="s">
        <v>35</v>
      </c>
      <c r="D26" s="14" t="s">
        <v>39</v>
      </c>
      <c r="E26" s="20">
        <v>43215</v>
      </c>
      <c r="F26" s="24">
        <v>399.33</v>
      </c>
      <c r="G26" s="17">
        <v>20</v>
      </c>
      <c r="H26" s="21">
        <v>8</v>
      </c>
      <c r="I26" s="22">
        <v>45657</v>
      </c>
    </row>
    <row r="27" spans="1:9" s="12" customFormat="1" ht="20.25" x14ac:dyDescent="0.3">
      <c r="A27" s="14">
        <v>18</v>
      </c>
      <c r="B27" s="23" t="s">
        <v>156</v>
      </c>
      <c r="C27" s="14" t="s">
        <v>35</v>
      </c>
      <c r="D27" s="14" t="s">
        <v>39</v>
      </c>
      <c r="E27" s="20">
        <v>43215</v>
      </c>
      <c r="F27" s="24">
        <v>387.59</v>
      </c>
      <c r="G27" s="17">
        <v>21</v>
      </c>
      <c r="H27" s="21">
        <v>9</v>
      </c>
      <c r="I27" s="22">
        <v>45657</v>
      </c>
    </row>
    <row r="28" spans="1:9" s="12" customFormat="1" ht="20.25" x14ac:dyDescent="0.3">
      <c r="A28" s="14">
        <v>19</v>
      </c>
      <c r="B28" s="23" t="s">
        <v>157</v>
      </c>
      <c r="C28" s="14" t="s">
        <v>35</v>
      </c>
      <c r="D28" s="14" t="s">
        <v>39</v>
      </c>
      <c r="E28" s="20">
        <v>43215</v>
      </c>
      <c r="F28" s="24">
        <v>395.83</v>
      </c>
      <c r="G28" s="17">
        <v>24</v>
      </c>
      <c r="H28" s="21">
        <v>10</v>
      </c>
      <c r="I28" s="22">
        <v>45657</v>
      </c>
    </row>
    <row r="29" spans="1:9" s="12" customFormat="1" ht="20.25" x14ac:dyDescent="0.3">
      <c r="A29" s="14">
        <v>20</v>
      </c>
      <c r="B29" s="23" t="s">
        <v>158</v>
      </c>
      <c r="C29" s="14" t="s">
        <v>35</v>
      </c>
      <c r="D29" s="14" t="s">
        <v>39</v>
      </c>
      <c r="E29" s="20">
        <v>43335</v>
      </c>
      <c r="F29" s="24">
        <v>402.5</v>
      </c>
      <c r="G29" s="17">
        <v>17</v>
      </c>
      <c r="H29" s="21">
        <v>8</v>
      </c>
      <c r="I29" s="22">
        <v>45657</v>
      </c>
    </row>
    <row r="30" spans="1:9" s="12" customFormat="1" ht="20.25" x14ac:dyDescent="0.3">
      <c r="A30" s="14">
        <v>21</v>
      </c>
      <c r="B30" s="23" t="s">
        <v>159</v>
      </c>
      <c r="C30" s="14" t="s">
        <v>35</v>
      </c>
      <c r="D30" s="14" t="s">
        <v>39</v>
      </c>
      <c r="E30" s="20">
        <v>43339</v>
      </c>
      <c r="F30" s="24">
        <v>403.6</v>
      </c>
      <c r="G30" s="17">
        <v>13</v>
      </c>
      <c r="H30" s="21">
        <v>8</v>
      </c>
      <c r="I30" s="22">
        <v>45657</v>
      </c>
    </row>
    <row r="31" spans="1:9" s="12" customFormat="1" ht="20.25" x14ac:dyDescent="0.3">
      <c r="A31" s="14">
        <v>22</v>
      </c>
      <c r="B31" s="23" t="s">
        <v>160</v>
      </c>
      <c r="C31" s="14" t="s">
        <v>35</v>
      </c>
      <c r="D31" s="14" t="s">
        <v>39</v>
      </c>
      <c r="E31" s="20">
        <v>43350</v>
      </c>
      <c r="F31" s="24">
        <v>399.7</v>
      </c>
      <c r="G31" s="17">
        <v>25</v>
      </c>
      <c r="H31" s="21">
        <v>8</v>
      </c>
      <c r="I31" s="22">
        <v>45657</v>
      </c>
    </row>
    <row r="32" spans="1:9" s="12" customFormat="1" ht="20.25" x14ac:dyDescent="0.3">
      <c r="A32" s="14">
        <v>23</v>
      </c>
      <c r="B32" s="23" t="s">
        <v>161</v>
      </c>
      <c r="C32" s="14" t="s">
        <v>35</v>
      </c>
      <c r="D32" s="14" t="s">
        <v>39</v>
      </c>
      <c r="E32" s="20">
        <v>43420</v>
      </c>
      <c r="F32" s="24">
        <v>362.94</v>
      </c>
      <c r="G32" s="17">
        <v>25</v>
      </c>
      <c r="H32" s="21">
        <v>10</v>
      </c>
      <c r="I32" s="22">
        <v>45657</v>
      </c>
    </row>
    <row r="33" spans="1:9" s="12" customFormat="1" ht="20.25" x14ac:dyDescent="0.3">
      <c r="A33" s="14">
        <v>24</v>
      </c>
      <c r="B33" s="23" t="s">
        <v>162</v>
      </c>
      <c r="C33" s="14" t="s">
        <v>35</v>
      </c>
      <c r="D33" s="14" t="s">
        <v>39</v>
      </c>
      <c r="E33" s="20">
        <v>43420</v>
      </c>
      <c r="F33" s="24">
        <v>385.62</v>
      </c>
      <c r="G33" s="17">
        <v>14</v>
      </c>
      <c r="H33" s="21">
        <v>9</v>
      </c>
      <c r="I33" s="22">
        <v>45657</v>
      </c>
    </row>
    <row r="34" spans="1:9" s="12" customFormat="1" ht="20.25" x14ac:dyDescent="0.3">
      <c r="A34" s="14">
        <v>25</v>
      </c>
      <c r="B34" s="23" t="s">
        <v>163</v>
      </c>
      <c r="C34" s="14" t="s">
        <v>35</v>
      </c>
      <c r="D34" s="14" t="s">
        <v>39</v>
      </c>
      <c r="E34" s="20">
        <v>43424</v>
      </c>
      <c r="F34" s="24">
        <v>400.1</v>
      </c>
      <c r="G34" s="17">
        <v>22</v>
      </c>
      <c r="H34" s="21">
        <v>8</v>
      </c>
      <c r="I34" s="22">
        <v>45657</v>
      </c>
    </row>
    <row r="35" spans="1:9" s="12" customFormat="1" ht="20.25" x14ac:dyDescent="0.3">
      <c r="A35" s="14">
        <v>26</v>
      </c>
      <c r="B35" s="23" t="s">
        <v>164</v>
      </c>
      <c r="C35" s="14" t="s">
        <v>35</v>
      </c>
      <c r="D35" s="14" t="s">
        <v>39</v>
      </c>
      <c r="E35" s="20">
        <v>43425</v>
      </c>
      <c r="F35" s="24">
        <v>402.2</v>
      </c>
      <c r="G35" s="17">
        <v>10</v>
      </c>
      <c r="H35" s="21">
        <v>8</v>
      </c>
      <c r="I35" s="22">
        <v>45657</v>
      </c>
    </row>
    <row r="36" spans="1:9" s="12" customFormat="1" ht="20.25" x14ac:dyDescent="0.3">
      <c r="A36" s="14">
        <v>27</v>
      </c>
      <c r="B36" s="23" t="s">
        <v>165</v>
      </c>
      <c r="C36" s="14" t="s">
        <v>35</v>
      </c>
      <c r="D36" s="14" t="s">
        <v>39</v>
      </c>
      <c r="E36" s="20">
        <v>43434</v>
      </c>
      <c r="F36" s="24">
        <v>133.6</v>
      </c>
      <c r="G36" s="17">
        <v>11</v>
      </c>
      <c r="H36" s="21">
        <v>4</v>
      </c>
      <c r="I36" s="22">
        <v>45657</v>
      </c>
    </row>
    <row r="37" spans="1:9" s="12" customFormat="1" ht="20.25" x14ac:dyDescent="0.3">
      <c r="A37" s="14">
        <v>28</v>
      </c>
      <c r="B37" s="23" t="s">
        <v>166</v>
      </c>
      <c r="C37" s="14" t="s">
        <v>35</v>
      </c>
      <c r="D37" s="14" t="s">
        <v>39</v>
      </c>
      <c r="E37" s="20">
        <v>43434</v>
      </c>
      <c r="F37" s="24">
        <v>382.77</v>
      </c>
      <c r="G37" s="17">
        <v>25</v>
      </c>
      <c r="H37" s="21">
        <v>10</v>
      </c>
      <c r="I37" s="22">
        <v>45657</v>
      </c>
    </row>
    <row r="38" spans="1:9" s="12" customFormat="1" ht="20.25" x14ac:dyDescent="0.3">
      <c r="A38" s="14">
        <v>29</v>
      </c>
      <c r="B38" s="23" t="s">
        <v>167</v>
      </c>
      <c r="C38" s="14" t="s">
        <v>35</v>
      </c>
      <c r="D38" s="14" t="s">
        <v>39</v>
      </c>
      <c r="E38" s="20">
        <v>43434</v>
      </c>
      <c r="F38" s="24">
        <v>401.13</v>
      </c>
      <c r="G38" s="17">
        <v>13</v>
      </c>
      <c r="H38" s="21">
        <v>8</v>
      </c>
      <c r="I38" s="22">
        <v>45657</v>
      </c>
    </row>
    <row r="39" spans="1:9" s="12" customFormat="1" ht="20.25" x14ac:dyDescent="0.3">
      <c r="A39" s="14">
        <v>30</v>
      </c>
      <c r="B39" s="23" t="s">
        <v>168</v>
      </c>
      <c r="C39" s="14" t="s">
        <v>35</v>
      </c>
      <c r="D39" s="14" t="s">
        <v>39</v>
      </c>
      <c r="E39" s="20">
        <v>43434</v>
      </c>
      <c r="F39" s="24">
        <v>399.56</v>
      </c>
      <c r="G39" s="17">
        <v>11</v>
      </c>
      <c r="H39" s="21">
        <v>8</v>
      </c>
      <c r="I39" s="22">
        <v>45657</v>
      </c>
    </row>
    <row r="40" spans="1:9" s="12" customFormat="1" ht="20.25" x14ac:dyDescent="0.3">
      <c r="A40" s="14">
        <v>31</v>
      </c>
      <c r="B40" s="23" t="s">
        <v>169</v>
      </c>
      <c r="C40" s="14" t="s">
        <v>35</v>
      </c>
      <c r="D40" s="14" t="s">
        <v>39</v>
      </c>
      <c r="E40" s="20">
        <v>43434</v>
      </c>
      <c r="F40" s="24">
        <v>373.09</v>
      </c>
      <c r="G40" s="17">
        <v>18</v>
      </c>
      <c r="H40" s="21">
        <v>9</v>
      </c>
      <c r="I40" s="22">
        <v>45657</v>
      </c>
    </row>
    <row r="41" spans="1:9" s="12" customFormat="1" ht="20.25" x14ac:dyDescent="0.3">
      <c r="A41" s="14">
        <v>32</v>
      </c>
      <c r="B41" s="23" t="s">
        <v>170</v>
      </c>
      <c r="C41" s="14" t="s">
        <v>35</v>
      </c>
      <c r="D41" s="14" t="s">
        <v>39</v>
      </c>
      <c r="E41" s="20">
        <v>43459</v>
      </c>
      <c r="F41" s="24">
        <v>400.2</v>
      </c>
      <c r="G41" s="17">
        <v>22</v>
      </c>
      <c r="H41" s="21">
        <v>9</v>
      </c>
      <c r="I41" s="22">
        <v>45657</v>
      </c>
    </row>
    <row r="42" spans="1:9" s="12" customFormat="1" ht="20.25" x14ac:dyDescent="0.3">
      <c r="A42" s="14">
        <v>33</v>
      </c>
      <c r="B42" s="23" t="s">
        <v>171</v>
      </c>
      <c r="C42" s="14" t="s">
        <v>35</v>
      </c>
      <c r="D42" s="14" t="s">
        <v>39</v>
      </c>
      <c r="E42" s="20">
        <v>43459</v>
      </c>
      <c r="F42" s="24">
        <v>390.45</v>
      </c>
      <c r="G42" s="17">
        <v>17</v>
      </c>
      <c r="H42" s="21">
        <v>8</v>
      </c>
      <c r="I42" s="22">
        <v>45657</v>
      </c>
    </row>
    <row r="43" spans="1:9" s="12" customFormat="1" ht="20.25" x14ac:dyDescent="0.3">
      <c r="A43" s="14">
        <v>34</v>
      </c>
      <c r="B43" s="23" t="s">
        <v>172</v>
      </c>
      <c r="C43" s="14" t="s">
        <v>35</v>
      </c>
      <c r="D43" s="14" t="s">
        <v>39</v>
      </c>
      <c r="E43" s="20">
        <v>43459</v>
      </c>
      <c r="F43" s="24">
        <v>401.2</v>
      </c>
      <c r="G43" s="17">
        <v>25</v>
      </c>
      <c r="H43" s="21">
        <v>8</v>
      </c>
      <c r="I43" s="22">
        <v>45657</v>
      </c>
    </row>
    <row r="44" spans="1:9" s="12" customFormat="1" ht="20.25" x14ac:dyDescent="0.3">
      <c r="A44" s="14">
        <v>35</v>
      </c>
      <c r="B44" s="23" t="s">
        <v>173</v>
      </c>
      <c r="C44" s="14" t="s">
        <v>35</v>
      </c>
      <c r="D44" s="14" t="s">
        <v>39</v>
      </c>
      <c r="E44" s="20">
        <v>43459</v>
      </c>
      <c r="F44" s="24">
        <v>404.5</v>
      </c>
      <c r="G44" s="17">
        <v>20</v>
      </c>
      <c r="H44" s="21">
        <v>8</v>
      </c>
      <c r="I44" s="22">
        <v>45657</v>
      </c>
    </row>
    <row r="45" spans="1:9" s="12" customFormat="1" ht="20.25" x14ac:dyDescent="0.3">
      <c r="A45" s="14">
        <v>36</v>
      </c>
      <c r="B45" s="23" t="s">
        <v>174</v>
      </c>
      <c r="C45" s="14" t="s">
        <v>35</v>
      </c>
      <c r="D45" s="14" t="s">
        <v>39</v>
      </c>
      <c r="E45" s="20">
        <v>43538</v>
      </c>
      <c r="F45" s="24">
        <v>340.5</v>
      </c>
      <c r="G45" s="17">
        <v>14</v>
      </c>
      <c r="H45" s="21">
        <v>8</v>
      </c>
      <c r="I45" s="22">
        <v>45657</v>
      </c>
    </row>
    <row r="46" spans="1:9" s="12" customFormat="1" ht="20.25" x14ac:dyDescent="0.3">
      <c r="A46" s="14">
        <v>37</v>
      </c>
      <c r="B46" s="23" t="s">
        <v>175</v>
      </c>
      <c r="C46" s="14" t="s">
        <v>35</v>
      </c>
      <c r="D46" s="14" t="s">
        <v>39</v>
      </c>
      <c r="E46" s="20">
        <v>43544</v>
      </c>
      <c r="F46" s="24">
        <v>337.8</v>
      </c>
      <c r="G46" s="17">
        <v>24</v>
      </c>
      <c r="H46" s="21">
        <v>8</v>
      </c>
      <c r="I46" s="22">
        <v>45657</v>
      </c>
    </row>
    <row r="47" spans="1:9" s="12" customFormat="1" ht="20.25" x14ac:dyDescent="0.3">
      <c r="A47" s="14">
        <v>38</v>
      </c>
      <c r="B47" s="23" t="s">
        <v>176</v>
      </c>
      <c r="C47" s="14" t="s">
        <v>35</v>
      </c>
      <c r="D47" s="14" t="s">
        <v>39</v>
      </c>
      <c r="E47" s="20">
        <v>43544</v>
      </c>
      <c r="F47" s="24">
        <v>42.6</v>
      </c>
      <c r="G47" s="17">
        <v>1</v>
      </c>
      <c r="H47" s="21">
        <v>1</v>
      </c>
      <c r="I47" s="22">
        <v>45657</v>
      </c>
    </row>
    <row r="48" spans="1:9" s="12" customFormat="1" ht="20.25" x14ac:dyDescent="0.3">
      <c r="A48" s="14">
        <v>39</v>
      </c>
      <c r="B48" s="23" t="s">
        <v>177</v>
      </c>
      <c r="C48" s="14" t="s">
        <v>35</v>
      </c>
      <c r="D48" s="14" t="s">
        <v>39</v>
      </c>
      <c r="E48" s="20">
        <v>43544</v>
      </c>
      <c r="F48" s="24">
        <v>385.65</v>
      </c>
      <c r="G48" s="17">
        <v>20</v>
      </c>
      <c r="H48" s="21">
        <v>9</v>
      </c>
      <c r="I48" s="22">
        <v>45657</v>
      </c>
    </row>
    <row r="49" spans="1:9" s="12" customFormat="1" ht="20.25" x14ac:dyDescent="0.3">
      <c r="A49" s="14">
        <v>40</v>
      </c>
      <c r="B49" s="23" t="s">
        <v>178</v>
      </c>
      <c r="C49" s="14" t="s">
        <v>35</v>
      </c>
      <c r="D49" s="14" t="s">
        <v>39</v>
      </c>
      <c r="E49" s="20">
        <v>43566</v>
      </c>
      <c r="F49" s="24">
        <v>300.02999999999997</v>
      </c>
      <c r="G49" s="17">
        <v>17</v>
      </c>
      <c r="H49" s="21">
        <v>7</v>
      </c>
      <c r="I49" s="22">
        <v>45657</v>
      </c>
    </row>
    <row r="50" spans="1:9" s="12" customFormat="1" ht="20.25" x14ac:dyDescent="0.3">
      <c r="A50" s="14">
        <v>41</v>
      </c>
      <c r="B50" s="23" t="s">
        <v>179</v>
      </c>
      <c r="C50" s="14" t="s">
        <v>35</v>
      </c>
      <c r="D50" s="14" t="s">
        <v>39</v>
      </c>
      <c r="E50" s="20">
        <v>43607</v>
      </c>
      <c r="F50" s="24">
        <v>398.59</v>
      </c>
      <c r="G50" s="17">
        <v>15</v>
      </c>
      <c r="H50" s="21">
        <v>8</v>
      </c>
      <c r="I50" s="22">
        <v>45657</v>
      </c>
    </row>
    <row r="51" spans="1:9" s="12" customFormat="1" ht="20.25" x14ac:dyDescent="0.3">
      <c r="A51" s="14">
        <v>42</v>
      </c>
      <c r="B51" s="23" t="s">
        <v>180</v>
      </c>
      <c r="C51" s="14" t="s">
        <v>35</v>
      </c>
      <c r="D51" s="14" t="s">
        <v>39</v>
      </c>
      <c r="E51" s="20">
        <v>43615</v>
      </c>
      <c r="F51" s="24">
        <v>402.18</v>
      </c>
      <c r="G51" s="17">
        <v>20</v>
      </c>
      <c r="H51" s="21">
        <v>8</v>
      </c>
      <c r="I51" s="22">
        <v>45657</v>
      </c>
    </row>
    <row r="52" spans="1:9" s="12" customFormat="1" ht="20.25" x14ac:dyDescent="0.3">
      <c r="A52" s="14">
        <v>43</v>
      </c>
      <c r="B52" s="23" t="s">
        <v>181</v>
      </c>
      <c r="C52" s="14" t="s">
        <v>35</v>
      </c>
      <c r="D52" s="14" t="s">
        <v>39</v>
      </c>
      <c r="E52" s="20">
        <v>43623</v>
      </c>
      <c r="F52" s="24">
        <v>398.76</v>
      </c>
      <c r="G52" s="17">
        <v>13</v>
      </c>
      <c r="H52" s="21">
        <v>8</v>
      </c>
      <c r="I52" s="22">
        <v>45657</v>
      </c>
    </row>
    <row r="53" spans="1:9" s="12" customFormat="1" ht="20.25" x14ac:dyDescent="0.3">
      <c r="A53" s="14">
        <v>44</v>
      </c>
      <c r="B53" s="23" t="s">
        <v>182</v>
      </c>
      <c r="C53" s="14" t="s">
        <v>35</v>
      </c>
      <c r="D53" s="14" t="s">
        <v>39</v>
      </c>
      <c r="E53" s="20">
        <v>43635</v>
      </c>
      <c r="F53" s="24">
        <v>173.1</v>
      </c>
      <c r="G53" s="17">
        <v>11</v>
      </c>
      <c r="H53" s="21">
        <v>6</v>
      </c>
      <c r="I53" s="22">
        <v>45657</v>
      </c>
    </row>
    <row r="54" spans="1:9" s="12" customFormat="1" ht="20.25" x14ac:dyDescent="0.3">
      <c r="A54" s="14">
        <v>45</v>
      </c>
      <c r="B54" s="23" t="s">
        <v>183</v>
      </c>
      <c r="C54" s="14" t="s">
        <v>35</v>
      </c>
      <c r="D54" s="14" t="s">
        <v>39</v>
      </c>
      <c r="E54" s="20">
        <v>43636</v>
      </c>
      <c r="F54" s="24">
        <v>385.28</v>
      </c>
      <c r="G54" s="17">
        <v>16</v>
      </c>
      <c r="H54" s="21">
        <v>9</v>
      </c>
      <c r="I54" s="22">
        <v>45657</v>
      </c>
    </row>
    <row r="55" spans="1:9" s="12" customFormat="1" ht="20.25" x14ac:dyDescent="0.3">
      <c r="A55" s="14">
        <v>46</v>
      </c>
      <c r="B55" s="23" t="s">
        <v>184</v>
      </c>
      <c r="C55" s="14" t="s">
        <v>35</v>
      </c>
      <c r="D55" s="14" t="s">
        <v>39</v>
      </c>
      <c r="E55" s="20">
        <v>43641</v>
      </c>
      <c r="F55" s="24">
        <v>384.4</v>
      </c>
      <c r="G55" s="17">
        <v>19</v>
      </c>
      <c r="H55" s="21">
        <v>9</v>
      </c>
      <c r="I55" s="22">
        <v>45657</v>
      </c>
    </row>
    <row r="56" spans="1:9" s="12" customFormat="1" ht="20.25" x14ac:dyDescent="0.3">
      <c r="A56" s="14">
        <v>47</v>
      </c>
      <c r="B56" s="23" t="s">
        <v>185</v>
      </c>
      <c r="C56" s="14" t="s">
        <v>35</v>
      </c>
      <c r="D56" s="14" t="s">
        <v>39</v>
      </c>
      <c r="E56" s="20">
        <v>43655</v>
      </c>
      <c r="F56" s="24">
        <v>334.04</v>
      </c>
      <c r="G56" s="17">
        <v>17</v>
      </c>
      <c r="H56" s="21">
        <v>8</v>
      </c>
      <c r="I56" s="22">
        <v>45657</v>
      </c>
    </row>
    <row r="57" spans="1:9" s="12" customFormat="1" ht="20.25" x14ac:dyDescent="0.3">
      <c r="A57" s="14">
        <v>48</v>
      </c>
      <c r="B57" s="23" t="s">
        <v>186</v>
      </c>
      <c r="C57" s="14" t="s">
        <v>35</v>
      </c>
      <c r="D57" s="14" t="s">
        <v>39</v>
      </c>
      <c r="E57" s="20">
        <v>43696</v>
      </c>
      <c r="F57" s="24">
        <v>167.2</v>
      </c>
      <c r="G57" s="17">
        <v>4</v>
      </c>
      <c r="H57" s="21">
        <v>4</v>
      </c>
      <c r="I57" s="22">
        <v>45657</v>
      </c>
    </row>
    <row r="58" spans="1:9" s="12" customFormat="1" ht="20.25" x14ac:dyDescent="0.3">
      <c r="A58" s="14">
        <v>49</v>
      </c>
      <c r="B58" s="23" t="s">
        <v>187</v>
      </c>
      <c r="C58" s="14" t="s">
        <v>35</v>
      </c>
      <c r="D58" s="14" t="s">
        <v>39</v>
      </c>
      <c r="E58" s="20">
        <v>43696</v>
      </c>
      <c r="F58" s="24">
        <v>129.5</v>
      </c>
      <c r="G58" s="17">
        <v>6</v>
      </c>
      <c r="H58" s="21">
        <v>3</v>
      </c>
      <c r="I58" s="22">
        <v>45657</v>
      </c>
    </row>
    <row r="59" spans="1:9" s="12" customFormat="1" ht="20.25" x14ac:dyDescent="0.3">
      <c r="A59" s="14">
        <v>50</v>
      </c>
      <c r="B59" s="23" t="s">
        <v>188</v>
      </c>
      <c r="C59" s="14" t="s">
        <v>35</v>
      </c>
      <c r="D59" s="14" t="s">
        <v>39</v>
      </c>
      <c r="E59" s="20">
        <v>43762</v>
      </c>
      <c r="F59" s="24">
        <v>399.1</v>
      </c>
      <c r="G59" s="17">
        <v>12</v>
      </c>
      <c r="H59" s="21">
        <v>8</v>
      </c>
      <c r="I59" s="22">
        <v>45657</v>
      </c>
    </row>
    <row r="60" spans="1:9" s="12" customFormat="1" ht="20.25" x14ac:dyDescent="0.3">
      <c r="A60" s="14">
        <v>51</v>
      </c>
      <c r="B60" s="23" t="s">
        <v>189</v>
      </c>
      <c r="C60" s="14" t="s">
        <v>35</v>
      </c>
      <c r="D60" s="14" t="s">
        <v>39</v>
      </c>
      <c r="E60" s="20">
        <v>43762</v>
      </c>
      <c r="F60" s="24">
        <v>406.19</v>
      </c>
      <c r="G60" s="17">
        <v>16</v>
      </c>
      <c r="H60" s="21">
        <v>8</v>
      </c>
      <c r="I60" s="22">
        <v>45657</v>
      </c>
    </row>
    <row r="61" spans="1:9" s="12" customFormat="1" ht="20.25" x14ac:dyDescent="0.3">
      <c r="A61" s="14">
        <v>52</v>
      </c>
      <c r="B61" s="23" t="s">
        <v>190</v>
      </c>
      <c r="C61" s="14" t="s">
        <v>35</v>
      </c>
      <c r="D61" s="14" t="s">
        <v>39</v>
      </c>
      <c r="E61" s="20">
        <v>43790</v>
      </c>
      <c r="F61" s="24">
        <v>400.64</v>
      </c>
      <c r="G61" s="17">
        <v>16</v>
      </c>
      <c r="H61" s="21">
        <v>8</v>
      </c>
      <c r="I61" s="22">
        <v>45657</v>
      </c>
    </row>
    <row r="62" spans="1:9" s="12" customFormat="1" ht="20.25" x14ac:dyDescent="0.3">
      <c r="A62" s="14">
        <v>53</v>
      </c>
      <c r="B62" s="23" t="s">
        <v>191</v>
      </c>
      <c r="C62" s="14" t="s">
        <v>35</v>
      </c>
      <c r="D62" s="14" t="s">
        <v>39</v>
      </c>
      <c r="E62" s="20">
        <v>43922</v>
      </c>
      <c r="F62" s="24">
        <v>181.8</v>
      </c>
      <c r="G62" s="17">
        <v>11</v>
      </c>
      <c r="H62" s="21">
        <v>6</v>
      </c>
      <c r="I62" s="22">
        <v>45657</v>
      </c>
    </row>
    <row r="63" spans="1:9" s="12" customFormat="1" ht="20.25" x14ac:dyDescent="0.3">
      <c r="A63" s="14">
        <v>54</v>
      </c>
      <c r="B63" s="23" t="s">
        <v>192</v>
      </c>
      <c r="C63" s="14" t="s">
        <v>35</v>
      </c>
      <c r="D63" s="14" t="s">
        <v>39</v>
      </c>
      <c r="E63" s="20">
        <v>44056</v>
      </c>
      <c r="F63" s="24">
        <v>399.6</v>
      </c>
      <c r="G63" s="17">
        <v>17</v>
      </c>
      <c r="H63" s="21">
        <v>8</v>
      </c>
      <c r="I63" s="22">
        <v>45657</v>
      </c>
    </row>
    <row r="64" spans="1:9" s="12" customFormat="1" ht="20.25" x14ac:dyDescent="0.3">
      <c r="A64" s="14">
        <v>55</v>
      </c>
      <c r="B64" s="23" t="s">
        <v>193</v>
      </c>
      <c r="C64" s="14" t="s">
        <v>35</v>
      </c>
      <c r="D64" s="14" t="s">
        <v>39</v>
      </c>
      <c r="E64" s="20">
        <v>44286</v>
      </c>
      <c r="F64" s="24">
        <v>405.5</v>
      </c>
      <c r="G64" s="17">
        <v>22</v>
      </c>
      <c r="H64" s="21">
        <v>8</v>
      </c>
      <c r="I64" s="22">
        <v>45657</v>
      </c>
    </row>
    <row r="65" spans="1:11" s="12" customFormat="1" ht="20.25" x14ac:dyDescent="0.3">
      <c r="A65" s="14">
        <v>56</v>
      </c>
      <c r="B65" s="23" t="s">
        <v>194</v>
      </c>
      <c r="C65" s="14" t="s">
        <v>35</v>
      </c>
      <c r="D65" s="14" t="s">
        <v>39</v>
      </c>
      <c r="E65" s="20">
        <v>44286</v>
      </c>
      <c r="F65" s="24">
        <v>401.58</v>
      </c>
      <c r="G65" s="17">
        <v>21</v>
      </c>
      <c r="H65" s="21">
        <v>8</v>
      </c>
      <c r="I65" s="22">
        <v>45657</v>
      </c>
    </row>
    <row r="66" spans="1:11" s="12" customFormat="1" ht="20.25" x14ac:dyDescent="0.3">
      <c r="A66" s="14">
        <v>57</v>
      </c>
      <c r="B66" s="23" t="s">
        <v>195</v>
      </c>
      <c r="C66" s="14" t="s">
        <v>35</v>
      </c>
      <c r="D66" s="14" t="s">
        <v>39</v>
      </c>
      <c r="E66" s="20">
        <v>44312</v>
      </c>
      <c r="F66" s="24">
        <v>399.3</v>
      </c>
      <c r="G66" s="17">
        <v>21</v>
      </c>
      <c r="H66" s="21">
        <v>8</v>
      </c>
      <c r="I66" s="22">
        <v>45657</v>
      </c>
    </row>
    <row r="67" spans="1:11" s="12" customFormat="1" ht="20.25" x14ac:dyDescent="0.3">
      <c r="A67" s="14">
        <v>58</v>
      </c>
      <c r="B67" s="23" t="s">
        <v>196</v>
      </c>
      <c r="C67" s="14" t="s">
        <v>35</v>
      </c>
      <c r="D67" s="14" t="s">
        <v>39</v>
      </c>
      <c r="E67" s="20">
        <v>44551</v>
      </c>
      <c r="F67" s="24">
        <v>224.4</v>
      </c>
      <c r="G67" s="17">
        <v>9</v>
      </c>
      <c r="H67" s="21">
        <v>8</v>
      </c>
      <c r="I67" s="22">
        <v>45657</v>
      </c>
    </row>
    <row r="68" spans="1:11" s="12" customFormat="1" ht="20.25" x14ac:dyDescent="0.3">
      <c r="A68" s="14">
        <v>59</v>
      </c>
      <c r="B68" s="23" t="s">
        <v>197</v>
      </c>
      <c r="C68" s="14" t="s">
        <v>35</v>
      </c>
      <c r="D68" s="14" t="s">
        <v>39</v>
      </c>
      <c r="E68" s="20">
        <v>44553</v>
      </c>
      <c r="F68" s="24">
        <v>319.5</v>
      </c>
      <c r="G68" s="17">
        <v>21</v>
      </c>
      <c r="H68" s="21">
        <v>12</v>
      </c>
      <c r="I68" s="22">
        <v>45657</v>
      </c>
    </row>
    <row r="69" spans="1:11" ht="20.25" x14ac:dyDescent="0.3">
      <c r="A69" s="25" t="s">
        <v>131</v>
      </c>
      <c r="B69" s="25"/>
      <c r="C69" s="14" t="s">
        <v>11</v>
      </c>
      <c r="D69" s="14" t="s">
        <v>11</v>
      </c>
      <c r="E69" s="14" t="s">
        <v>11</v>
      </c>
      <c r="F69" s="16">
        <f>SUM(F70:F80)</f>
        <v>3325.2</v>
      </c>
      <c r="G69" s="17">
        <f>SUM(G70:G80)</f>
        <v>81</v>
      </c>
      <c r="H69" s="17">
        <f>SUM(H70:H80)</f>
        <v>89</v>
      </c>
      <c r="I69" s="22" t="s">
        <v>11</v>
      </c>
      <c r="J69" s="12"/>
      <c r="K69" s="12"/>
    </row>
    <row r="70" spans="1:11" s="12" customFormat="1" ht="20.25" x14ac:dyDescent="0.3">
      <c r="A70" s="14">
        <v>60</v>
      </c>
      <c r="B70" s="23" t="s">
        <v>12</v>
      </c>
      <c r="C70" s="14" t="s">
        <v>35</v>
      </c>
      <c r="D70" s="14" t="s">
        <v>39</v>
      </c>
      <c r="E70" s="20">
        <v>44242</v>
      </c>
      <c r="F70" s="24">
        <v>191.5</v>
      </c>
      <c r="G70" s="17">
        <v>2</v>
      </c>
      <c r="H70" s="21">
        <v>2</v>
      </c>
      <c r="I70" s="22">
        <v>45657</v>
      </c>
    </row>
    <row r="71" spans="1:11" s="12" customFormat="1" ht="20.25" x14ac:dyDescent="0.3">
      <c r="A71" s="14">
        <v>61</v>
      </c>
      <c r="B71" s="23" t="s">
        <v>13</v>
      </c>
      <c r="C71" s="14" t="s">
        <v>35</v>
      </c>
      <c r="D71" s="14" t="s">
        <v>39</v>
      </c>
      <c r="E71" s="20">
        <v>44349</v>
      </c>
      <c r="F71" s="24">
        <v>179.5</v>
      </c>
      <c r="G71" s="17">
        <v>7</v>
      </c>
      <c r="H71" s="26">
        <v>7</v>
      </c>
      <c r="I71" s="22">
        <v>45657</v>
      </c>
    </row>
    <row r="72" spans="1:11" s="12" customFormat="1" ht="20.25" x14ac:dyDescent="0.3">
      <c r="A72" s="14">
        <v>62</v>
      </c>
      <c r="B72" s="23" t="s">
        <v>14</v>
      </c>
      <c r="C72" s="14" t="s">
        <v>35</v>
      </c>
      <c r="D72" s="14" t="s">
        <v>39</v>
      </c>
      <c r="E72" s="20">
        <v>44425</v>
      </c>
      <c r="F72" s="24">
        <v>146.5</v>
      </c>
      <c r="G72" s="17">
        <v>5</v>
      </c>
      <c r="H72" s="26">
        <v>7</v>
      </c>
      <c r="I72" s="22">
        <v>45657</v>
      </c>
    </row>
    <row r="73" spans="1:11" s="12" customFormat="1" ht="20.25" x14ac:dyDescent="0.3">
      <c r="A73" s="14">
        <v>63</v>
      </c>
      <c r="B73" s="23" t="s">
        <v>15</v>
      </c>
      <c r="C73" s="14" t="s">
        <v>35</v>
      </c>
      <c r="D73" s="14" t="s">
        <v>39</v>
      </c>
      <c r="E73" s="20">
        <v>44427</v>
      </c>
      <c r="F73" s="24">
        <v>304.8</v>
      </c>
      <c r="G73" s="17">
        <v>7</v>
      </c>
      <c r="H73" s="27">
        <v>7</v>
      </c>
      <c r="I73" s="22">
        <v>45657</v>
      </c>
    </row>
    <row r="74" spans="1:11" s="12" customFormat="1" ht="20.25" x14ac:dyDescent="0.3">
      <c r="A74" s="14">
        <v>64</v>
      </c>
      <c r="B74" s="23" t="s">
        <v>16</v>
      </c>
      <c r="C74" s="14" t="s">
        <v>35</v>
      </c>
      <c r="D74" s="14" t="s">
        <v>39</v>
      </c>
      <c r="E74" s="20">
        <v>44427</v>
      </c>
      <c r="F74" s="24">
        <v>731.9</v>
      </c>
      <c r="G74" s="17">
        <v>6</v>
      </c>
      <c r="H74" s="27">
        <v>16</v>
      </c>
      <c r="I74" s="22">
        <v>45657</v>
      </c>
    </row>
    <row r="75" spans="1:11" s="12" customFormat="1" ht="20.25" x14ac:dyDescent="0.3">
      <c r="A75" s="14">
        <v>65</v>
      </c>
      <c r="B75" s="23" t="s">
        <v>17</v>
      </c>
      <c r="C75" s="14" t="s">
        <v>35</v>
      </c>
      <c r="D75" s="14" t="s">
        <v>39</v>
      </c>
      <c r="E75" s="20">
        <v>44489</v>
      </c>
      <c r="F75" s="24">
        <v>338.2</v>
      </c>
      <c r="G75" s="17">
        <v>15</v>
      </c>
      <c r="H75" s="27">
        <v>16</v>
      </c>
      <c r="I75" s="22">
        <v>45657</v>
      </c>
    </row>
    <row r="76" spans="1:11" s="12" customFormat="1" ht="20.25" x14ac:dyDescent="0.3">
      <c r="A76" s="14">
        <v>66</v>
      </c>
      <c r="B76" s="23" t="s">
        <v>18</v>
      </c>
      <c r="C76" s="14" t="s">
        <v>35</v>
      </c>
      <c r="D76" s="14" t="s">
        <v>39</v>
      </c>
      <c r="E76" s="20">
        <v>44531</v>
      </c>
      <c r="F76" s="24">
        <v>551.79999999999995</v>
      </c>
      <c r="G76" s="17">
        <v>12</v>
      </c>
      <c r="H76" s="27">
        <v>12</v>
      </c>
      <c r="I76" s="22">
        <v>45657</v>
      </c>
    </row>
    <row r="77" spans="1:11" s="12" customFormat="1" ht="20.25" x14ac:dyDescent="0.3">
      <c r="A77" s="14">
        <v>67</v>
      </c>
      <c r="B77" s="23" t="s">
        <v>19</v>
      </c>
      <c r="C77" s="14" t="s">
        <v>35</v>
      </c>
      <c r="D77" s="14" t="s">
        <v>39</v>
      </c>
      <c r="E77" s="20">
        <v>44552</v>
      </c>
      <c r="F77" s="24">
        <v>376.6</v>
      </c>
      <c r="G77" s="17">
        <v>8</v>
      </c>
      <c r="H77" s="27">
        <v>8</v>
      </c>
      <c r="I77" s="22">
        <v>45657</v>
      </c>
    </row>
    <row r="78" spans="1:11" s="12" customFormat="1" ht="20.25" x14ac:dyDescent="0.3">
      <c r="A78" s="14">
        <v>68</v>
      </c>
      <c r="B78" s="23" t="s">
        <v>20</v>
      </c>
      <c r="C78" s="14" t="s">
        <v>35</v>
      </c>
      <c r="D78" s="14" t="s">
        <v>39</v>
      </c>
      <c r="E78" s="20">
        <v>44552</v>
      </c>
      <c r="F78" s="24">
        <v>156.9</v>
      </c>
      <c r="G78" s="17">
        <v>7</v>
      </c>
      <c r="H78" s="27">
        <v>4</v>
      </c>
      <c r="I78" s="22">
        <v>45657</v>
      </c>
    </row>
    <row r="79" spans="1:11" s="12" customFormat="1" ht="20.25" x14ac:dyDescent="0.3">
      <c r="A79" s="14">
        <v>69</v>
      </c>
      <c r="B79" s="23" t="s">
        <v>21</v>
      </c>
      <c r="C79" s="14" t="s">
        <v>35</v>
      </c>
      <c r="D79" s="14" t="s">
        <v>39</v>
      </c>
      <c r="E79" s="20">
        <v>44553</v>
      </c>
      <c r="F79" s="24">
        <v>128.69999999999999</v>
      </c>
      <c r="G79" s="17">
        <v>4</v>
      </c>
      <c r="H79" s="27">
        <v>4</v>
      </c>
      <c r="I79" s="22">
        <v>45657</v>
      </c>
    </row>
    <row r="80" spans="1:11" s="12" customFormat="1" ht="20.25" x14ac:dyDescent="0.3">
      <c r="A80" s="14">
        <v>70</v>
      </c>
      <c r="B80" s="23" t="s">
        <v>22</v>
      </c>
      <c r="C80" s="14" t="s">
        <v>35</v>
      </c>
      <c r="D80" s="14" t="s">
        <v>39</v>
      </c>
      <c r="E80" s="20">
        <v>44553</v>
      </c>
      <c r="F80" s="24">
        <v>218.8</v>
      </c>
      <c r="G80" s="17">
        <v>8</v>
      </c>
      <c r="H80" s="27">
        <v>6</v>
      </c>
      <c r="I80" s="22">
        <v>45657</v>
      </c>
    </row>
    <row r="81" spans="1:11" ht="20.25" x14ac:dyDescent="0.3">
      <c r="A81" s="25" t="s">
        <v>132</v>
      </c>
      <c r="B81" s="25"/>
      <c r="C81" s="14" t="s">
        <v>11</v>
      </c>
      <c r="D81" s="14" t="s">
        <v>11</v>
      </c>
      <c r="E81" s="14" t="s">
        <v>11</v>
      </c>
      <c r="F81" s="16">
        <f>SUM(F82:F88)</f>
        <v>1641.6</v>
      </c>
      <c r="G81" s="17">
        <f t="shared" ref="G81:H81" si="0">SUM(G82:G88)</f>
        <v>76</v>
      </c>
      <c r="H81" s="17">
        <f t="shared" si="0"/>
        <v>42</v>
      </c>
      <c r="I81" s="22" t="s">
        <v>11</v>
      </c>
      <c r="J81" s="12"/>
      <c r="K81" s="12"/>
    </row>
    <row r="82" spans="1:11" ht="20.25" x14ac:dyDescent="0.3">
      <c r="A82" s="14">
        <v>71</v>
      </c>
      <c r="B82" s="23" t="s">
        <v>23</v>
      </c>
      <c r="C82" s="14" t="s">
        <v>35</v>
      </c>
      <c r="D82" s="14" t="s">
        <v>39</v>
      </c>
      <c r="E82" s="14" t="s">
        <v>11</v>
      </c>
      <c r="F82" s="16">
        <v>340.6</v>
      </c>
      <c r="G82" s="14">
        <v>26</v>
      </c>
      <c r="H82" s="14">
        <v>11</v>
      </c>
      <c r="I82" s="22">
        <v>45657</v>
      </c>
      <c r="J82" s="12"/>
      <c r="K82" s="12"/>
    </row>
    <row r="83" spans="1:11" ht="20.25" x14ac:dyDescent="0.3">
      <c r="A83" s="14">
        <v>72</v>
      </c>
      <c r="B83" s="23" t="s">
        <v>24</v>
      </c>
      <c r="C83" s="14" t="s">
        <v>35</v>
      </c>
      <c r="D83" s="14" t="s">
        <v>39</v>
      </c>
      <c r="E83" s="14" t="s">
        <v>11</v>
      </c>
      <c r="F83" s="16">
        <v>113.6</v>
      </c>
      <c r="G83" s="14">
        <v>7</v>
      </c>
      <c r="H83" s="14">
        <v>4</v>
      </c>
      <c r="I83" s="22">
        <v>45657</v>
      </c>
      <c r="J83" s="12"/>
      <c r="K83" s="12"/>
    </row>
    <row r="84" spans="1:11" ht="20.25" x14ac:dyDescent="0.3">
      <c r="A84" s="14">
        <v>73</v>
      </c>
      <c r="B84" s="23" t="s">
        <v>25</v>
      </c>
      <c r="C84" s="14" t="s">
        <v>35</v>
      </c>
      <c r="D84" s="14" t="s">
        <v>39</v>
      </c>
      <c r="E84" s="14" t="s">
        <v>11</v>
      </c>
      <c r="F84" s="16">
        <v>90.5</v>
      </c>
      <c r="G84" s="14">
        <v>1</v>
      </c>
      <c r="H84" s="14">
        <v>2</v>
      </c>
      <c r="I84" s="22">
        <v>45657</v>
      </c>
      <c r="J84" s="12"/>
      <c r="K84" s="12"/>
    </row>
    <row r="85" spans="1:11" ht="20.25" x14ac:dyDescent="0.25">
      <c r="A85" s="14">
        <v>74</v>
      </c>
      <c r="B85" s="23" t="s">
        <v>26</v>
      </c>
      <c r="C85" s="14" t="s">
        <v>35</v>
      </c>
      <c r="D85" s="14" t="s">
        <v>39</v>
      </c>
      <c r="E85" s="14" t="s">
        <v>11</v>
      </c>
      <c r="F85" s="16">
        <v>441.9</v>
      </c>
      <c r="G85" s="14">
        <v>11</v>
      </c>
      <c r="H85" s="14">
        <v>8</v>
      </c>
      <c r="I85" s="22">
        <v>45657</v>
      </c>
    </row>
    <row r="86" spans="1:11" ht="20.25" x14ac:dyDescent="0.25">
      <c r="A86" s="14">
        <v>75</v>
      </c>
      <c r="B86" s="23" t="s">
        <v>27</v>
      </c>
      <c r="C86" s="14" t="s">
        <v>35</v>
      </c>
      <c r="D86" s="14" t="s">
        <v>39</v>
      </c>
      <c r="E86" s="14" t="s">
        <v>11</v>
      </c>
      <c r="F86" s="16">
        <v>201</v>
      </c>
      <c r="G86" s="14">
        <v>4</v>
      </c>
      <c r="H86" s="14">
        <v>4</v>
      </c>
      <c r="I86" s="22">
        <v>45657</v>
      </c>
    </row>
    <row r="87" spans="1:11" ht="20.25" x14ac:dyDescent="0.25">
      <c r="A87" s="14">
        <v>76</v>
      </c>
      <c r="B87" s="23" t="s">
        <v>28</v>
      </c>
      <c r="C87" s="14" t="s">
        <v>35</v>
      </c>
      <c r="D87" s="14" t="s">
        <v>39</v>
      </c>
      <c r="E87" s="14" t="s">
        <v>11</v>
      </c>
      <c r="F87" s="16">
        <v>241.8</v>
      </c>
      <c r="G87" s="14">
        <v>18</v>
      </c>
      <c r="H87" s="14">
        <v>7</v>
      </c>
      <c r="I87" s="22">
        <v>45657</v>
      </c>
    </row>
    <row r="88" spans="1:11" ht="20.25" x14ac:dyDescent="0.25">
      <c r="A88" s="14">
        <v>77</v>
      </c>
      <c r="B88" s="23" t="s">
        <v>29</v>
      </c>
      <c r="C88" s="14" t="s">
        <v>35</v>
      </c>
      <c r="D88" s="14" t="s">
        <v>39</v>
      </c>
      <c r="E88" s="14" t="s">
        <v>11</v>
      </c>
      <c r="F88" s="16">
        <v>212.2</v>
      </c>
      <c r="G88" s="14">
        <v>9</v>
      </c>
      <c r="H88" s="14">
        <v>6</v>
      </c>
      <c r="I88" s="22">
        <v>45657</v>
      </c>
    </row>
    <row r="89" spans="1:11" ht="20.25" x14ac:dyDescent="0.3">
      <c r="A89" s="25" t="s">
        <v>133</v>
      </c>
      <c r="B89" s="25"/>
      <c r="C89" s="14" t="s">
        <v>11</v>
      </c>
      <c r="D89" s="14" t="s">
        <v>11</v>
      </c>
      <c r="E89" s="14" t="s">
        <v>11</v>
      </c>
      <c r="F89" s="16">
        <f>SUM(F90:F103)</f>
        <v>4187.4000000000005</v>
      </c>
      <c r="G89" s="14">
        <f>SUM(G90:G103)</f>
        <v>180</v>
      </c>
      <c r="H89" s="14">
        <f>SUM(H90:H103)</f>
        <v>98</v>
      </c>
      <c r="I89" s="14" t="s">
        <v>11</v>
      </c>
      <c r="J89" s="12"/>
      <c r="K89" s="12"/>
    </row>
    <row r="90" spans="1:11" ht="20.25" x14ac:dyDescent="0.3">
      <c r="A90" s="14">
        <v>78</v>
      </c>
      <c r="B90" s="28" t="s">
        <v>72</v>
      </c>
      <c r="C90" s="14" t="s">
        <v>35</v>
      </c>
      <c r="D90" s="14" t="s">
        <v>39</v>
      </c>
      <c r="E90" s="22">
        <v>44195</v>
      </c>
      <c r="F90" s="16">
        <v>486.8</v>
      </c>
      <c r="G90" s="14">
        <v>23</v>
      </c>
      <c r="H90" s="14">
        <v>11</v>
      </c>
      <c r="I90" s="22">
        <v>45657</v>
      </c>
      <c r="J90" s="12"/>
      <c r="K90" s="12"/>
    </row>
    <row r="91" spans="1:11" ht="20.25" x14ac:dyDescent="0.3">
      <c r="A91" s="14">
        <v>79</v>
      </c>
      <c r="B91" s="28" t="s">
        <v>73</v>
      </c>
      <c r="C91" s="14" t="s">
        <v>35</v>
      </c>
      <c r="D91" s="14" t="s">
        <v>39</v>
      </c>
      <c r="E91" s="22">
        <v>44195</v>
      </c>
      <c r="F91" s="16">
        <v>569.9</v>
      </c>
      <c r="G91" s="14">
        <v>20</v>
      </c>
      <c r="H91" s="14">
        <v>18</v>
      </c>
      <c r="I91" s="22">
        <v>45657</v>
      </c>
      <c r="J91" s="12"/>
      <c r="K91" s="12"/>
    </row>
    <row r="92" spans="1:11" ht="20.25" x14ac:dyDescent="0.3">
      <c r="A92" s="14">
        <v>80</v>
      </c>
      <c r="B92" s="28" t="s">
        <v>74</v>
      </c>
      <c r="C92" s="14" t="s">
        <v>35</v>
      </c>
      <c r="D92" s="14" t="s">
        <v>39</v>
      </c>
      <c r="E92" s="22">
        <v>44195</v>
      </c>
      <c r="F92" s="16">
        <v>277.60000000000002</v>
      </c>
      <c r="G92" s="14">
        <v>11</v>
      </c>
      <c r="H92" s="14">
        <v>8</v>
      </c>
      <c r="I92" s="22">
        <v>45657</v>
      </c>
      <c r="J92" s="12"/>
      <c r="K92" s="12"/>
    </row>
    <row r="93" spans="1:11" ht="20.25" x14ac:dyDescent="0.3">
      <c r="A93" s="14">
        <v>81</v>
      </c>
      <c r="B93" s="28" t="s">
        <v>75</v>
      </c>
      <c r="C93" s="14" t="s">
        <v>35</v>
      </c>
      <c r="D93" s="14" t="s">
        <v>39</v>
      </c>
      <c r="E93" s="22">
        <v>44195</v>
      </c>
      <c r="F93" s="16">
        <v>388.6</v>
      </c>
      <c r="G93" s="14">
        <v>23</v>
      </c>
      <c r="H93" s="14">
        <v>8</v>
      </c>
      <c r="I93" s="22">
        <v>45657</v>
      </c>
      <c r="J93" s="12"/>
      <c r="K93" s="12"/>
    </row>
    <row r="94" spans="1:11" ht="20.25" x14ac:dyDescent="0.3">
      <c r="A94" s="14">
        <v>82</v>
      </c>
      <c r="B94" s="28" t="s">
        <v>76</v>
      </c>
      <c r="C94" s="14" t="s">
        <v>35</v>
      </c>
      <c r="D94" s="14" t="s">
        <v>39</v>
      </c>
      <c r="E94" s="22">
        <v>44195</v>
      </c>
      <c r="F94" s="16">
        <v>382.2</v>
      </c>
      <c r="G94" s="14">
        <v>10</v>
      </c>
      <c r="H94" s="14">
        <v>8</v>
      </c>
      <c r="I94" s="22">
        <v>45657</v>
      </c>
      <c r="J94" s="12"/>
      <c r="K94" s="12"/>
    </row>
    <row r="95" spans="1:11" ht="20.25" x14ac:dyDescent="0.3">
      <c r="A95" s="14">
        <v>83</v>
      </c>
      <c r="B95" s="28" t="s">
        <v>77</v>
      </c>
      <c r="C95" s="14" t="s">
        <v>35</v>
      </c>
      <c r="D95" s="14" t="s">
        <v>39</v>
      </c>
      <c r="E95" s="22">
        <v>44195</v>
      </c>
      <c r="F95" s="16">
        <v>342.5</v>
      </c>
      <c r="G95" s="14">
        <v>21</v>
      </c>
      <c r="H95" s="14">
        <v>8</v>
      </c>
      <c r="I95" s="22">
        <v>45657</v>
      </c>
      <c r="J95" s="12"/>
      <c r="K95" s="12"/>
    </row>
    <row r="96" spans="1:11" ht="20.25" x14ac:dyDescent="0.3">
      <c r="A96" s="14">
        <v>84</v>
      </c>
      <c r="B96" s="28" t="s">
        <v>78</v>
      </c>
      <c r="C96" s="14" t="s">
        <v>35</v>
      </c>
      <c r="D96" s="14" t="s">
        <v>39</v>
      </c>
      <c r="E96" s="22">
        <v>44195</v>
      </c>
      <c r="F96" s="16">
        <v>469.9</v>
      </c>
      <c r="G96" s="14">
        <v>15</v>
      </c>
      <c r="H96" s="14">
        <v>9</v>
      </c>
      <c r="I96" s="22">
        <v>45657</v>
      </c>
      <c r="J96" s="12"/>
      <c r="K96" s="12"/>
    </row>
    <row r="97" spans="1:11" ht="20.25" x14ac:dyDescent="0.3">
      <c r="A97" s="14">
        <v>85</v>
      </c>
      <c r="B97" s="28" t="s">
        <v>79</v>
      </c>
      <c r="C97" s="14" t="s">
        <v>35</v>
      </c>
      <c r="D97" s="14" t="s">
        <v>39</v>
      </c>
      <c r="E97" s="22">
        <v>44195</v>
      </c>
      <c r="F97" s="16">
        <v>109.7</v>
      </c>
      <c r="G97" s="14">
        <v>9</v>
      </c>
      <c r="H97" s="14">
        <v>2</v>
      </c>
      <c r="I97" s="22">
        <v>45657</v>
      </c>
      <c r="J97" s="12"/>
      <c r="K97" s="12"/>
    </row>
    <row r="98" spans="1:11" ht="20.25" x14ac:dyDescent="0.3">
      <c r="A98" s="14">
        <v>86</v>
      </c>
      <c r="B98" s="28" t="s">
        <v>80</v>
      </c>
      <c r="C98" s="14" t="s">
        <v>35</v>
      </c>
      <c r="D98" s="14" t="s">
        <v>39</v>
      </c>
      <c r="E98" s="22">
        <v>44195</v>
      </c>
      <c r="F98" s="16">
        <v>353.8</v>
      </c>
      <c r="G98" s="14">
        <v>23</v>
      </c>
      <c r="H98" s="14">
        <v>12</v>
      </c>
      <c r="I98" s="22">
        <v>45657</v>
      </c>
      <c r="J98" s="12"/>
      <c r="K98" s="12"/>
    </row>
    <row r="99" spans="1:11" ht="20.25" x14ac:dyDescent="0.3">
      <c r="A99" s="14">
        <v>87</v>
      </c>
      <c r="B99" s="28" t="s">
        <v>81</v>
      </c>
      <c r="C99" s="14" t="s">
        <v>35</v>
      </c>
      <c r="D99" s="14" t="s">
        <v>39</v>
      </c>
      <c r="E99" s="22">
        <v>44195</v>
      </c>
      <c r="F99" s="16">
        <v>390.3</v>
      </c>
      <c r="G99" s="14">
        <v>11</v>
      </c>
      <c r="H99" s="14">
        <v>8</v>
      </c>
      <c r="I99" s="22">
        <v>45657</v>
      </c>
      <c r="J99" s="12"/>
      <c r="K99" s="12"/>
    </row>
    <row r="100" spans="1:11" ht="20.25" x14ac:dyDescent="0.3">
      <c r="A100" s="14">
        <v>88</v>
      </c>
      <c r="B100" s="28" t="s">
        <v>82</v>
      </c>
      <c r="C100" s="14" t="s">
        <v>35</v>
      </c>
      <c r="D100" s="14" t="s">
        <v>39</v>
      </c>
      <c r="E100" s="22">
        <v>44195</v>
      </c>
      <c r="F100" s="16">
        <v>311.89999999999998</v>
      </c>
      <c r="G100" s="14">
        <v>7</v>
      </c>
      <c r="H100" s="14">
        <v>3</v>
      </c>
      <c r="I100" s="22">
        <v>45657</v>
      </c>
      <c r="J100" s="12"/>
      <c r="K100" s="12"/>
    </row>
    <row r="101" spans="1:11" ht="20.25" x14ac:dyDescent="0.3">
      <c r="A101" s="14">
        <v>89</v>
      </c>
      <c r="B101" s="28" t="s">
        <v>83</v>
      </c>
      <c r="C101" s="14" t="s">
        <v>35</v>
      </c>
      <c r="D101" s="14" t="s">
        <v>39</v>
      </c>
      <c r="E101" s="22">
        <v>44195</v>
      </c>
      <c r="F101" s="16">
        <v>40.4</v>
      </c>
      <c r="G101" s="14">
        <v>1</v>
      </c>
      <c r="H101" s="14">
        <v>1</v>
      </c>
      <c r="I101" s="22">
        <v>45657</v>
      </c>
      <c r="J101" s="12"/>
      <c r="K101" s="12"/>
    </row>
    <row r="102" spans="1:11" ht="20.25" x14ac:dyDescent="0.3">
      <c r="A102" s="14">
        <v>90</v>
      </c>
      <c r="B102" s="28" t="s">
        <v>84</v>
      </c>
      <c r="C102" s="14" t="s">
        <v>35</v>
      </c>
      <c r="D102" s="14" t="s">
        <v>39</v>
      </c>
      <c r="E102" s="22">
        <v>44195</v>
      </c>
      <c r="F102" s="16">
        <v>27.5</v>
      </c>
      <c r="G102" s="14">
        <v>1</v>
      </c>
      <c r="H102" s="14">
        <v>1</v>
      </c>
      <c r="I102" s="22">
        <v>45657</v>
      </c>
      <c r="J102" s="12"/>
      <c r="K102" s="12"/>
    </row>
    <row r="103" spans="1:11" ht="20.25" x14ac:dyDescent="0.3">
      <c r="A103" s="14">
        <v>91</v>
      </c>
      <c r="B103" s="28" t="s">
        <v>85</v>
      </c>
      <c r="C103" s="14" t="s">
        <v>35</v>
      </c>
      <c r="D103" s="14" t="s">
        <v>39</v>
      </c>
      <c r="E103" s="22">
        <v>43523</v>
      </c>
      <c r="F103" s="16">
        <v>36.299999999999997</v>
      </c>
      <c r="G103" s="14">
        <v>5</v>
      </c>
      <c r="H103" s="14">
        <v>1</v>
      </c>
      <c r="I103" s="22">
        <v>45657</v>
      </c>
      <c r="J103" s="12"/>
      <c r="K103" s="12"/>
    </row>
    <row r="104" spans="1:11" ht="20.25" x14ac:dyDescent="0.3">
      <c r="A104" s="25" t="s">
        <v>134</v>
      </c>
      <c r="B104" s="25"/>
      <c r="C104" s="14" t="s">
        <v>11</v>
      </c>
      <c r="D104" s="14" t="s">
        <v>11</v>
      </c>
      <c r="E104" s="14" t="s">
        <v>11</v>
      </c>
      <c r="F104" s="16">
        <f>SUM(F105:F106)</f>
        <v>1518.9</v>
      </c>
      <c r="G104" s="4">
        <f t="shared" ref="G104:H104" si="1">SUM(G105:G106)</f>
        <v>76</v>
      </c>
      <c r="H104" s="4">
        <f t="shared" si="1"/>
        <v>42</v>
      </c>
      <c r="I104" s="14" t="s">
        <v>11</v>
      </c>
      <c r="J104" s="12"/>
      <c r="K104" s="12"/>
    </row>
    <row r="105" spans="1:11" ht="20.25" x14ac:dyDescent="0.3">
      <c r="A105" s="13">
        <v>92</v>
      </c>
      <c r="B105" s="28" t="s">
        <v>30</v>
      </c>
      <c r="C105" s="14" t="s">
        <v>35</v>
      </c>
      <c r="D105" s="14" t="s">
        <v>39</v>
      </c>
      <c r="E105" s="14" t="s">
        <v>31</v>
      </c>
      <c r="F105" s="16">
        <v>652.5</v>
      </c>
      <c r="G105" s="4">
        <v>27</v>
      </c>
      <c r="H105" s="4">
        <v>16</v>
      </c>
      <c r="I105" s="5">
        <v>45657</v>
      </c>
      <c r="J105" s="12"/>
      <c r="K105" s="12"/>
    </row>
    <row r="106" spans="1:11" ht="20.25" x14ac:dyDescent="0.3">
      <c r="A106" s="14">
        <v>93</v>
      </c>
      <c r="B106" s="28" t="s">
        <v>32</v>
      </c>
      <c r="C106" s="14" t="s">
        <v>35</v>
      </c>
      <c r="D106" s="14" t="s">
        <v>39</v>
      </c>
      <c r="E106" s="22" t="s">
        <v>33</v>
      </c>
      <c r="F106" s="16">
        <v>866.4</v>
      </c>
      <c r="G106" s="4">
        <v>49</v>
      </c>
      <c r="H106" s="4">
        <v>26</v>
      </c>
      <c r="I106" s="5">
        <v>45657</v>
      </c>
      <c r="J106" s="12"/>
      <c r="K106" s="12"/>
    </row>
    <row r="107" spans="1:11" ht="20.25" x14ac:dyDescent="0.25">
      <c r="A107" s="29" t="s">
        <v>135</v>
      </c>
      <c r="B107" s="29"/>
      <c r="C107" s="21" t="s">
        <v>11</v>
      </c>
      <c r="D107" s="21" t="s">
        <v>11</v>
      </c>
      <c r="E107" s="21" t="s">
        <v>11</v>
      </c>
      <c r="F107" s="30">
        <f>SUM(F109)+F108</f>
        <v>576.4</v>
      </c>
      <c r="G107" s="31">
        <f>SUM(G109)+G108</f>
        <v>21</v>
      </c>
      <c r="H107" s="31">
        <f>H108+H109</f>
        <v>14</v>
      </c>
      <c r="I107" s="21" t="s">
        <v>11</v>
      </c>
    </row>
    <row r="108" spans="1:11" ht="20.25" x14ac:dyDescent="0.25">
      <c r="A108" s="32">
        <v>94</v>
      </c>
      <c r="B108" s="32" t="s">
        <v>34</v>
      </c>
      <c r="C108" s="14" t="s">
        <v>35</v>
      </c>
      <c r="D108" s="27" t="s">
        <v>39</v>
      </c>
      <c r="E108" s="33">
        <v>44232</v>
      </c>
      <c r="F108" s="34">
        <v>155.19999999999999</v>
      </c>
      <c r="G108" s="26">
        <v>6</v>
      </c>
      <c r="H108" s="26">
        <v>4</v>
      </c>
      <c r="I108" s="33">
        <v>45657</v>
      </c>
    </row>
    <row r="109" spans="1:11" ht="20.25" x14ac:dyDescent="0.25">
      <c r="A109" s="35">
        <v>95</v>
      </c>
      <c r="B109" s="32" t="s">
        <v>36</v>
      </c>
      <c r="C109" s="14" t="s">
        <v>35</v>
      </c>
      <c r="D109" s="27" t="s">
        <v>39</v>
      </c>
      <c r="E109" s="33">
        <v>44358</v>
      </c>
      <c r="F109" s="34">
        <v>421.2</v>
      </c>
      <c r="G109" s="27">
        <v>15</v>
      </c>
      <c r="H109" s="27">
        <v>10</v>
      </c>
      <c r="I109" s="33">
        <v>45657</v>
      </c>
    </row>
    <row r="110" spans="1:11" ht="20.25" x14ac:dyDescent="0.3">
      <c r="A110" s="25" t="s">
        <v>136</v>
      </c>
      <c r="B110" s="25"/>
      <c r="C110" s="14" t="s">
        <v>11</v>
      </c>
      <c r="D110" s="14" t="s">
        <v>11</v>
      </c>
      <c r="E110" s="14" t="s">
        <v>11</v>
      </c>
      <c r="F110" s="16">
        <f>SUM(F111:F114)</f>
        <v>1902.4</v>
      </c>
      <c r="G110" s="4">
        <f t="shared" ref="G110:H110" si="2">SUM(G111:G114)</f>
        <v>72</v>
      </c>
      <c r="H110" s="4">
        <f t="shared" si="2"/>
        <v>43</v>
      </c>
      <c r="I110" s="14" t="s">
        <v>11</v>
      </c>
      <c r="J110" s="12"/>
      <c r="K110" s="12"/>
    </row>
    <row r="111" spans="1:11" ht="40.5" x14ac:dyDescent="0.25">
      <c r="A111" s="6">
        <v>96</v>
      </c>
      <c r="B111" s="36" t="s">
        <v>37</v>
      </c>
      <c r="C111" s="14" t="s">
        <v>35</v>
      </c>
      <c r="D111" s="3" t="s">
        <v>39</v>
      </c>
      <c r="E111" s="33">
        <v>44441</v>
      </c>
      <c r="F111" s="37">
        <v>226.8</v>
      </c>
      <c r="G111" s="4">
        <v>8</v>
      </c>
      <c r="H111" s="4">
        <v>6</v>
      </c>
      <c r="I111" s="22">
        <v>45657</v>
      </c>
    </row>
    <row r="112" spans="1:11" ht="40.5" x14ac:dyDescent="0.25">
      <c r="A112" s="6">
        <v>97</v>
      </c>
      <c r="B112" s="36" t="s">
        <v>38</v>
      </c>
      <c r="C112" s="14" t="s">
        <v>35</v>
      </c>
      <c r="D112" s="3" t="s">
        <v>39</v>
      </c>
      <c r="E112" s="33">
        <v>44441</v>
      </c>
      <c r="F112" s="37">
        <v>428.8</v>
      </c>
      <c r="G112" s="4">
        <v>5</v>
      </c>
      <c r="H112" s="4">
        <v>8</v>
      </c>
      <c r="I112" s="22">
        <v>45657</v>
      </c>
    </row>
    <row r="113" spans="1:9" ht="40.5" x14ac:dyDescent="0.25">
      <c r="A113" s="6">
        <v>98</v>
      </c>
      <c r="B113" s="36" t="s">
        <v>40</v>
      </c>
      <c r="C113" s="14" t="s">
        <v>35</v>
      </c>
      <c r="D113" s="3" t="s">
        <v>39</v>
      </c>
      <c r="E113" s="33">
        <v>44440</v>
      </c>
      <c r="F113" s="37">
        <v>419.7</v>
      </c>
      <c r="G113" s="4">
        <v>13</v>
      </c>
      <c r="H113" s="4">
        <v>11</v>
      </c>
      <c r="I113" s="22">
        <v>45657</v>
      </c>
    </row>
    <row r="114" spans="1:9" ht="40.5" x14ac:dyDescent="0.25">
      <c r="A114" s="6">
        <v>99</v>
      </c>
      <c r="B114" s="36" t="s">
        <v>41</v>
      </c>
      <c r="C114" s="14" t="s">
        <v>35</v>
      </c>
      <c r="D114" s="3" t="s">
        <v>39</v>
      </c>
      <c r="E114" s="38">
        <v>44291</v>
      </c>
      <c r="F114" s="16">
        <v>827.1</v>
      </c>
      <c r="G114" s="39">
        <v>46</v>
      </c>
      <c r="H114" s="3">
        <v>18</v>
      </c>
      <c r="I114" s="22">
        <v>45657</v>
      </c>
    </row>
    <row r="115" spans="1:9" ht="20.25" x14ac:dyDescent="0.25">
      <c r="A115" s="15" t="s">
        <v>137</v>
      </c>
      <c r="B115" s="15"/>
      <c r="C115" s="14" t="s">
        <v>11</v>
      </c>
      <c r="D115" s="14" t="s">
        <v>11</v>
      </c>
      <c r="E115" s="14" t="s">
        <v>11</v>
      </c>
      <c r="F115" s="16">
        <f>SUM(F116:F145)</f>
        <v>29316.599999999988</v>
      </c>
      <c r="G115" s="39">
        <f>SUM(G116:G145)</f>
        <v>1471</v>
      </c>
      <c r="H115" s="14">
        <f>SUM(H116:H145)</f>
        <v>733</v>
      </c>
      <c r="I115" s="14" t="s">
        <v>11</v>
      </c>
    </row>
    <row r="116" spans="1:9" s="12" customFormat="1" ht="20.25" x14ac:dyDescent="0.3">
      <c r="A116" s="14">
        <v>100</v>
      </c>
      <c r="B116" s="40" t="s">
        <v>42</v>
      </c>
      <c r="C116" s="1" t="s">
        <v>35</v>
      </c>
      <c r="D116" s="1" t="s">
        <v>39</v>
      </c>
      <c r="E116" s="41">
        <v>43322</v>
      </c>
      <c r="F116" s="2">
        <v>2621.1</v>
      </c>
      <c r="G116" s="3">
        <v>336</v>
      </c>
      <c r="H116" s="14">
        <v>160</v>
      </c>
      <c r="I116" s="22">
        <v>45657</v>
      </c>
    </row>
    <row r="117" spans="1:9" s="12" customFormat="1" ht="20.25" x14ac:dyDescent="0.3">
      <c r="A117" s="14">
        <v>101</v>
      </c>
      <c r="B117" s="40" t="s">
        <v>43</v>
      </c>
      <c r="C117" s="1" t="s">
        <v>35</v>
      </c>
      <c r="D117" s="1" t="s">
        <v>39</v>
      </c>
      <c r="E117" s="41">
        <v>43322</v>
      </c>
      <c r="F117" s="2">
        <v>197.4</v>
      </c>
      <c r="G117" s="3">
        <v>9</v>
      </c>
      <c r="H117" s="14">
        <v>5</v>
      </c>
      <c r="I117" s="22">
        <v>45657</v>
      </c>
    </row>
    <row r="118" spans="1:9" s="12" customFormat="1" ht="20.25" x14ac:dyDescent="0.3">
      <c r="A118" s="14">
        <v>102</v>
      </c>
      <c r="B118" s="40" t="s">
        <v>44</v>
      </c>
      <c r="C118" s="1" t="s">
        <v>35</v>
      </c>
      <c r="D118" s="1" t="s">
        <v>39</v>
      </c>
      <c r="E118" s="41">
        <v>43322</v>
      </c>
      <c r="F118" s="2">
        <v>834.7</v>
      </c>
      <c r="G118" s="3">
        <v>61</v>
      </c>
      <c r="H118" s="14">
        <v>26</v>
      </c>
      <c r="I118" s="22">
        <v>45657</v>
      </c>
    </row>
    <row r="119" spans="1:9" s="12" customFormat="1" ht="20.25" x14ac:dyDescent="0.3">
      <c r="A119" s="14">
        <v>103</v>
      </c>
      <c r="B119" s="40" t="s">
        <v>45</v>
      </c>
      <c r="C119" s="1" t="s">
        <v>35</v>
      </c>
      <c r="D119" s="1" t="s">
        <v>39</v>
      </c>
      <c r="E119" s="41">
        <v>43687</v>
      </c>
      <c r="F119" s="2">
        <v>4168.8999999999996</v>
      </c>
      <c r="G119" s="3">
        <v>143</v>
      </c>
      <c r="H119" s="14">
        <v>80</v>
      </c>
      <c r="I119" s="22">
        <v>45657</v>
      </c>
    </row>
    <row r="120" spans="1:9" s="12" customFormat="1" ht="40.5" x14ac:dyDescent="0.3">
      <c r="A120" s="14">
        <v>104</v>
      </c>
      <c r="B120" s="40" t="s">
        <v>46</v>
      </c>
      <c r="C120" s="1" t="s">
        <v>35</v>
      </c>
      <c r="D120" s="1" t="s">
        <v>39</v>
      </c>
      <c r="E120" s="41">
        <v>43322</v>
      </c>
      <c r="F120" s="2">
        <v>4028.8</v>
      </c>
      <c r="G120" s="3">
        <v>159</v>
      </c>
      <c r="H120" s="14">
        <v>90</v>
      </c>
      <c r="I120" s="22">
        <v>45657</v>
      </c>
    </row>
    <row r="121" spans="1:9" s="12" customFormat="1" ht="40.5" x14ac:dyDescent="0.3">
      <c r="A121" s="14">
        <v>105</v>
      </c>
      <c r="B121" s="40" t="s">
        <v>47</v>
      </c>
      <c r="C121" s="1" t="s">
        <v>35</v>
      </c>
      <c r="D121" s="1" t="s">
        <v>39</v>
      </c>
      <c r="E121" s="41">
        <v>43322</v>
      </c>
      <c r="F121" s="2">
        <v>1100.7</v>
      </c>
      <c r="G121" s="3">
        <v>46</v>
      </c>
      <c r="H121" s="14">
        <v>24</v>
      </c>
      <c r="I121" s="22">
        <v>45657</v>
      </c>
    </row>
    <row r="122" spans="1:9" s="12" customFormat="1" ht="40.5" x14ac:dyDescent="0.3">
      <c r="A122" s="14">
        <v>106</v>
      </c>
      <c r="B122" s="40" t="s">
        <v>48</v>
      </c>
      <c r="C122" s="1" t="s">
        <v>35</v>
      </c>
      <c r="D122" s="1" t="s">
        <v>39</v>
      </c>
      <c r="E122" s="41">
        <v>43322</v>
      </c>
      <c r="F122" s="2">
        <v>3833.5</v>
      </c>
      <c r="G122" s="3">
        <v>137</v>
      </c>
      <c r="H122" s="14">
        <v>88</v>
      </c>
      <c r="I122" s="22">
        <v>45657</v>
      </c>
    </row>
    <row r="123" spans="1:9" s="12" customFormat="1" ht="40.5" x14ac:dyDescent="0.3">
      <c r="A123" s="14">
        <v>107</v>
      </c>
      <c r="B123" s="40" t="s">
        <v>49</v>
      </c>
      <c r="C123" s="1" t="s">
        <v>35</v>
      </c>
      <c r="D123" s="1" t="s">
        <v>39</v>
      </c>
      <c r="E123" s="41">
        <v>43322</v>
      </c>
      <c r="F123" s="2">
        <v>3989.2</v>
      </c>
      <c r="G123" s="3">
        <v>195</v>
      </c>
      <c r="H123" s="14">
        <v>90</v>
      </c>
      <c r="I123" s="22">
        <v>45657</v>
      </c>
    </row>
    <row r="124" spans="1:9" s="12" customFormat="1" ht="20.25" x14ac:dyDescent="0.3">
      <c r="A124" s="14">
        <v>108</v>
      </c>
      <c r="B124" s="40" t="s">
        <v>50</v>
      </c>
      <c r="C124" s="1" t="s">
        <v>35</v>
      </c>
      <c r="D124" s="1" t="s">
        <v>39</v>
      </c>
      <c r="E124" s="41">
        <v>43322</v>
      </c>
      <c r="F124" s="2">
        <v>1290.5999999999999</v>
      </c>
      <c r="G124" s="3">
        <v>68</v>
      </c>
      <c r="H124" s="14">
        <v>31</v>
      </c>
      <c r="I124" s="22">
        <v>45657</v>
      </c>
    </row>
    <row r="125" spans="1:9" s="12" customFormat="1" ht="20.25" x14ac:dyDescent="0.3">
      <c r="A125" s="14">
        <v>109</v>
      </c>
      <c r="B125" s="40" t="s">
        <v>51</v>
      </c>
      <c r="C125" s="1" t="s">
        <v>35</v>
      </c>
      <c r="D125" s="1" t="s">
        <v>39</v>
      </c>
      <c r="E125" s="41">
        <v>43199</v>
      </c>
      <c r="F125" s="2">
        <v>351.3</v>
      </c>
      <c r="G125" s="3">
        <v>7</v>
      </c>
      <c r="H125" s="14">
        <v>6</v>
      </c>
      <c r="I125" s="22">
        <v>45657</v>
      </c>
    </row>
    <row r="126" spans="1:9" s="12" customFormat="1" ht="20.25" x14ac:dyDescent="0.3">
      <c r="A126" s="14">
        <v>110</v>
      </c>
      <c r="B126" s="40" t="s">
        <v>52</v>
      </c>
      <c r="C126" s="1" t="s">
        <v>35</v>
      </c>
      <c r="D126" s="1" t="s">
        <v>39</v>
      </c>
      <c r="E126" s="41">
        <v>43199</v>
      </c>
      <c r="F126" s="2">
        <v>225.8</v>
      </c>
      <c r="G126" s="3">
        <v>8</v>
      </c>
      <c r="H126" s="14">
        <v>4</v>
      </c>
      <c r="I126" s="22">
        <v>45657</v>
      </c>
    </row>
    <row r="127" spans="1:9" s="12" customFormat="1" ht="20.25" x14ac:dyDescent="0.3">
      <c r="A127" s="14">
        <v>111</v>
      </c>
      <c r="B127" s="40" t="s">
        <v>53</v>
      </c>
      <c r="C127" s="1" t="s">
        <v>35</v>
      </c>
      <c r="D127" s="1" t="s">
        <v>39</v>
      </c>
      <c r="E127" s="41">
        <v>43199</v>
      </c>
      <c r="F127" s="2">
        <v>315.2</v>
      </c>
      <c r="G127" s="3">
        <v>12</v>
      </c>
      <c r="H127" s="14">
        <v>7</v>
      </c>
      <c r="I127" s="22">
        <v>45657</v>
      </c>
    </row>
    <row r="128" spans="1:9" s="12" customFormat="1" ht="20.25" x14ac:dyDescent="0.3">
      <c r="A128" s="14">
        <v>112</v>
      </c>
      <c r="B128" s="40" t="s">
        <v>54</v>
      </c>
      <c r="C128" s="1" t="s">
        <v>35</v>
      </c>
      <c r="D128" s="1" t="s">
        <v>39</v>
      </c>
      <c r="E128" s="41">
        <v>43199</v>
      </c>
      <c r="F128" s="2">
        <v>327.3</v>
      </c>
      <c r="G128" s="3">
        <v>15</v>
      </c>
      <c r="H128" s="14">
        <v>7</v>
      </c>
      <c r="I128" s="22">
        <v>45657</v>
      </c>
    </row>
    <row r="129" spans="1:9" s="12" customFormat="1" ht="20.25" x14ac:dyDescent="0.3">
      <c r="A129" s="14">
        <v>113</v>
      </c>
      <c r="B129" s="40" t="s">
        <v>55</v>
      </c>
      <c r="C129" s="1" t="s">
        <v>35</v>
      </c>
      <c r="D129" s="1" t="s">
        <v>39</v>
      </c>
      <c r="E129" s="41">
        <v>43199</v>
      </c>
      <c r="F129" s="2">
        <v>346.1</v>
      </c>
      <c r="G129" s="3">
        <v>21</v>
      </c>
      <c r="H129" s="14">
        <v>9</v>
      </c>
      <c r="I129" s="22">
        <v>45657</v>
      </c>
    </row>
    <row r="130" spans="1:9" s="12" customFormat="1" ht="20.25" x14ac:dyDescent="0.3">
      <c r="A130" s="14">
        <v>114</v>
      </c>
      <c r="B130" s="40" t="s">
        <v>56</v>
      </c>
      <c r="C130" s="1" t="s">
        <v>35</v>
      </c>
      <c r="D130" s="1" t="s">
        <v>39</v>
      </c>
      <c r="E130" s="41">
        <v>43199</v>
      </c>
      <c r="F130" s="2">
        <v>197.6</v>
      </c>
      <c r="G130" s="3">
        <v>5</v>
      </c>
      <c r="H130" s="14">
        <v>5</v>
      </c>
      <c r="I130" s="22">
        <v>45657</v>
      </c>
    </row>
    <row r="131" spans="1:9" s="12" customFormat="1" ht="20.25" x14ac:dyDescent="0.3">
      <c r="A131" s="14">
        <v>115</v>
      </c>
      <c r="B131" s="40" t="s">
        <v>57</v>
      </c>
      <c r="C131" s="1" t="s">
        <v>35</v>
      </c>
      <c r="D131" s="1" t="s">
        <v>39</v>
      </c>
      <c r="E131" s="41">
        <v>43199</v>
      </c>
      <c r="F131" s="2">
        <v>296.7</v>
      </c>
      <c r="G131" s="3">
        <v>20</v>
      </c>
      <c r="H131" s="14">
        <v>8</v>
      </c>
      <c r="I131" s="22">
        <v>45657</v>
      </c>
    </row>
    <row r="132" spans="1:9" s="12" customFormat="1" ht="20.25" x14ac:dyDescent="0.3">
      <c r="A132" s="14">
        <v>116</v>
      </c>
      <c r="B132" s="40" t="s">
        <v>58</v>
      </c>
      <c r="C132" s="1" t="s">
        <v>35</v>
      </c>
      <c r="D132" s="1" t="s">
        <v>39</v>
      </c>
      <c r="E132" s="41">
        <v>43196</v>
      </c>
      <c r="F132" s="2">
        <v>488.1</v>
      </c>
      <c r="G132" s="3">
        <v>3</v>
      </c>
      <c r="H132" s="14">
        <v>3</v>
      </c>
      <c r="I132" s="22">
        <v>45657</v>
      </c>
    </row>
    <row r="133" spans="1:9" s="12" customFormat="1" ht="20.25" x14ac:dyDescent="0.3">
      <c r="A133" s="14">
        <v>117</v>
      </c>
      <c r="B133" s="40" t="s">
        <v>59</v>
      </c>
      <c r="C133" s="1" t="s">
        <v>35</v>
      </c>
      <c r="D133" s="1" t="s">
        <v>39</v>
      </c>
      <c r="E133" s="41">
        <v>43199</v>
      </c>
      <c r="F133" s="2">
        <v>312.60000000000002</v>
      </c>
      <c r="G133" s="3">
        <v>9</v>
      </c>
      <c r="H133" s="14">
        <v>6</v>
      </c>
      <c r="I133" s="22">
        <v>45657</v>
      </c>
    </row>
    <row r="134" spans="1:9" s="12" customFormat="1" ht="20.25" x14ac:dyDescent="0.3">
      <c r="A134" s="14">
        <v>118</v>
      </c>
      <c r="B134" s="40" t="s">
        <v>60</v>
      </c>
      <c r="C134" s="1" t="s">
        <v>35</v>
      </c>
      <c r="D134" s="1" t="s">
        <v>39</v>
      </c>
      <c r="E134" s="41">
        <v>43199</v>
      </c>
      <c r="F134" s="2">
        <v>359.6</v>
      </c>
      <c r="G134" s="3">
        <v>4</v>
      </c>
      <c r="H134" s="14">
        <v>2</v>
      </c>
      <c r="I134" s="22">
        <v>45657</v>
      </c>
    </row>
    <row r="135" spans="1:9" s="12" customFormat="1" ht="20.25" x14ac:dyDescent="0.3">
      <c r="A135" s="14">
        <v>119</v>
      </c>
      <c r="B135" s="40" t="s">
        <v>61</v>
      </c>
      <c r="C135" s="1" t="s">
        <v>35</v>
      </c>
      <c r="D135" s="1" t="s">
        <v>39</v>
      </c>
      <c r="E135" s="41">
        <v>43199</v>
      </c>
      <c r="F135" s="2">
        <v>253.6</v>
      </c>
      <c r="G135" s="3">
        <v>16</v>
      </c>
      <c r="H135" s="14">
        <v>6</v>
      </c>
      <c r="I135" s="22">
        <v>45657</v>
      </c>
    </row>
    <row r="136" spans="1:9" s="12" customFormat="1" ht="20.25" x14ac:dyDescent="0.3">
      <c r="A136" s="14">
        <v>120</v>
      </c>
      <c r="B136" s="40" t="s">
        <v>62</v>
      </c>
      <c r="C136" s="1" t="s">
        <v>35</v>
      </c>
      <c r="D136" s="1" t="s">
        <v>39</v>
      </c>
      <c r="E136" s="41">
        <v>43199</v>
      </c>
      <c r="F136" s="2">
        <v>310.89999999999998</v>
      </c>
      <c r="G136" s="3">
        <v>18</v>
      </c>
      <c r="H136" s="14">
        <v>8</v>
      </c>
      <c r="I136" s="22">
        <v>45657</v>
      </c>
    </row>
    <row r="137" spans="1:9" s="12" customFormat="1" ht="20.25" x14ac:dyDescent="0.3">
      <c r="A137" s="14">
        <v>121</v>
      </c>
      <c r="B137" s="40" t="s">
        <v>63</v>
      </c>
      <c r="C137" s="1" t="s">
        <v>35</v>
      </c>
      <c r="D137" s="1" t="s">
        <v>39</v>
      </c>
      <c r="E137" s="41">
        <v>43196</v>
      </c>
      <c r="F137" s="2">
        <v>287.8</v>
      </c>
      <c r="G137" s="3">
        <v>21</v>
      </c>
      <c r="H137" s="14">
        <v>5</v>
      </c>
      <c r="I137" s="22">
        <v>45657</v>
      </c>
    </row>
    <row r="138" spans="1:9" s="12" customFormat="1" ht="20.25" x14ac:dyDescent="0.3">
      <c r="A138" s="14">
        <v>122</v>
      </c>
      <c r="B138" s="40" t="s">
        <v>64</v>
      </c>
      <c r="C138" s="1" t="s">
        <v>35</v>
      </c>
      <c r="D138" s="1" t="s">
        <v>39</v>
      </c>
      <c r="E138" s="41">
        <v>43196</v>
      </c>
      <c r="F138" s="2">
        <v>476</v>
      </c>
      <c r="G138" s="3">
        <v>36</v>
      </c>
      <c r="H138" s="14">
        <v>11</v>
      </c>
      <c r="I138" s="22">
        <v>45657</v>
      </c>
    </row>
    <row r="139" spans="1:9" s="12" customFormat="1" ht="20.25" x14ac:dyDescent="0.3">
      <c r="A139" s="14">
        <v>123</v>
      </c>
      <c r="B139" s="40" t="s">
        <v>65</v>
      </c>
      <c r="C139" s="1" t="s">
        <v>35</v>
      </c>
      <c r="D139" s="1" t="s">
        <v>39</v>
      </c>
      <c r="E139" s="41">
        <v>43196</v>
      </c>
      <c r="F139" s="2">
        <v>345.7</v>
      </c>
      <c r="G139" s="3">
        <v>9</v>
      </c>
      <c r="H139" s="14">
        <v>3</v>
      </c>
      <c r="I139" s="22">
        <v>45657</v>
      </c>
    </row>
    <row r="140" spans="1:9" s="12" customFormat="1" ht="20.25" x14ac:dyDescent="0.3">
      <c r="A140" s="14">
        <v>124</v>
      </c>
      <c r="B140" s="40" t="s">
        <v>66</v>
      </c>
      <c r="C140" s="1" t="s">
        <v>35</v>
      </c>
      <c r="D140" s="1" t="s">
        <v>39</v>
      </c>
      <c r="E140" s="41">
        <v>43196</v>
      </c>
      <c r="F140" s="2">
        <v>365.5</v>
      </c>
      <c r="G140" s="3">
        <v>14</v>
      </c>
      <c r="H140" s="14">
        <v>6</v>
      </c>
      <c r="I140" s="22">
        <v>45657</v>
      </c>
    </row>
    <row r="141" spans="1:9" s="12" customFormat="1" ht="20.25" x14ac:dyDescent="0.3">
      <c r="A141" s="14">
        <v>125</v>
      </c>
      <c r="B141" s="40" t="s">
        <v>67</v>
      </c>
      <c r="C141" s="1" t="s">
        <v>35</v>
      </c>
      <c r="D141" s="1" t="s">
        <v>39</v>
      </c>
      <c r="E141" s="41">
        <v>43196</v>
      </c>
      <c r="F141" s="2">
        <v>347</v>
      </c>
      <c r="G141" s="3">
        <v>17</v>
      </c>
      <c r="H141" s="14">
        <v>7</v>
      </c>
      <c r="I141" s="22">
        <v>45657</v>
      </c>
    </row>
    <row r="142" spans="1:9" s="12" customFormat="1" ht="20.25" x14ac:dyDescent="0.3">
      <c r="A142" s="14">
        <v>126</v>
      </c>
      <c r="B142" s="40" t="s">
        <v>68</v>
      </c>
      <c r="C142" s="1" t="s">
        <v>35</v>
      </c>
      <c r="D142" s="1" t="s">
        <v>39</v>
      </c>
      <c r="E142" s="41">
        <v>43196</v>
      </c>
      <c r="F142" s="2">
        <v>401.3</v>
      </c>
      <c r="G142" s="3">
        <v>18</v>
      </c>
      <c r="H142" s="14">
        <v>8</v>
      </c>
      <c r="I142" s="22">
        <v>45657</v>
      </c>
    </row>
    <row r="143" spans="1:9" s="12" customFormat="1" ht="20.25" x14ac:dyDescent="0.3">
      <c r="A143" s="14">
        <v>127</v>
      </c>
      <c r="B143" s="40" t="s">
        <v>69</v>
      </c>
      <c r="C143" s="1" t="s">
        <v>35</v>
      </c>
      <c r="D143" s="1" t="s">
        <v>39</v>
      </c>
      <c r="E143" s="41">
        <v>43196</v>
      </c>
      <c r="F143" s="2">
        <v>394.4</v>
      </c>
      <c r="G143" s="3">
        <v>16</v>
      </c>
      <c r="H143" s="14">
        <v>8</v>
      </c>
      <c r="I143" s="22">
        <v>45657</v>
      </c>
    </row>
    <row r="144" spans="1:9" s="12" customFormat="1" ht="20.25" x14ac:dyDescent="0.3">
      <c r="A144" s="14">
        <v>128</v>
      </c>
      <c r="B144" s="40" t="s">
        <v>70</v>
      </c>
      <c r="C144" s="1" t="s">
        <v>35</v>
      </c>
      <c r="D144" s="1" t="s">
        <v>39</v>
      </c>
      <c r="E144" s="41">
        <v>43196</v>
      </c>
      <c r="F144" s="2">
        <v>402.6</v>
      </c>
      <c r="G144" s="3">
        <v>16</v>
      </c>
      <c r="H144" s="14">
        <v>8</v>
      </c>
      <c r="I144" s="22">
        <v>45657</v>
      </c>
    </row>
    <row r="145" spans="1:9" s="12" customFormat="1" ht="20.25" x14ac:dyDescent="0.3">
      <c r="A145" s="14">
        <v>129</v>
      </c>
      <c r="B145" s="40" t="s">
        <v>71</v>
      </c>
      <c r="C145" s="1" t="s">
        <v>35</v>
      </c>
      <c r="D145" s="1" t="s">
        <v>39</v>
      </c>
      <c r="E145" s="41">
        <v>43196</v>
      </c>
      <c r="F145" s="2">
        <v>446.6</v>
      </c>
      <c r="G145" s="3">
        <v>32</v>
      </c>
      <c r="H145" s="14">
        <v>12</v>
      </c>
      <c r="I145" s="22">
        <v>45657</v>
      </c>
    </row>
    <row r="146" spans="1:9" s="12" customFormat="1" ht="20.25" x14ac:dyDescent="0.3">
      <c r="A146" s="25" t="s">
        <v>138</v>
      </c>
      <c r="B146" s="25"/>
      <c r="C146" s="14" t="s">
        <v>11</v>
      </c>
      <c r="D146" s="14" t="s">
        <v>11</v>
      </c>
      <c r="E146" s="14" t="s">
        <v>11</v>
      </c>
      <c r="F146" s="42">
        <f t="shared" ref="F146:H146" si="3">SUM(F147:F191)</f>
        <v>33535.799999999996</v>
      </c>
      <c r="G146" s="43">
        <f t="shared" si="3"/>
        <v>2449</v>
      </c>
      <c r="H146" s="43">
        <f t="shared" si="3"/>
        <v>1208</v>
      </c>
      <c r="I146" s="14" t="s">
        <v>11</v>
      </c>
    </row>
    <row r="147" spans="1:9" s="12" customFormat="1" ht="20.25" x14ac:dyDescent="0.3">
      <c r="A147" s="44" t="s">
        <v>243</v>
      </c>
      <c r="B147" s="44" t="s">
        <v>86</v>
      </c>
      <c r="C147" s="44" t="s">
        <v>35</v>
      </c>
      <c r="D147" s="44" t="s">
        <v>39</v>
      </c>
      <c r="E147" s="45">
        <v>44077</v>
      </c>
      <c r="F147" s="42">
        <v>281.39999999999998</v>
      </c>
      <c r="G147" s="43">
        <v>25</v>
      </c>
      <c r="H147" s="46">
        <v>8</v>
      </c>
      <c r="I147" s="22">
        <v>45657</v>
      </c>
    </row>
    <row r="148" spans="1:9" s="12" customFormat="1" ht="20.25" x14ac:dyDescent="0.3">
      <c r="A148" s="44" t="s">
        <v>199</v>
      </c>
      <c r="B148" s="44" t="s">
        <v>87</v>
      </c>
      <c r="C148" s="44" t="s">
        <v>35</v>
      </c>
      <c r="D148" s="44" t="s">
        <v>39</v>
      </c>
      <c r="E148" s="45">
        <v>44077</v>
      </c>
      <c r="F148" s="42">
        <v>250.9</v>
      </c>
      <c r="G148" s="43">
        <v>17</v>
      </c>
      <c r="H148" s="46">
        <v>7</v>
      </c>
      <c r="I148" s="22">
        <v>45657</v>
      </c>
    </row>
    <row r="149" spans="1:9" s="12" customFormat="1" ht="20.25" x14ac:dyDescent="0.3">
      <c r="A149" s="44" t="s">
        <v>200</v>
      </c>
      <c r="B149" s="44" t="s">
        <v>88</v>
      </c>
      <c r="C149" s="44" t="s">
        <v>35</v>
      </c>
      <c r="D149" s="44" t="s">
        <v>39</v>
      </c>
      <c r="E149" s="45">
        <v>44033</v>
      </c>
      <c r="F149" s="42">
        <v>720.2</v>
      </c>
      <c r="G149" s="43">
        <v>39</v>
      </c>
      <c r="H149" s="46">
        <v>12</v>
      </c>
      <c r="I149" s="22">
        <v>45657</v>
      </c>
    </row>
    <row r="150" spans="1:9" s="12" customFormat="1" ht="20.25" x14ac:dyDescent="0.3">
      <c r="A150" s="44" t="s">
        <v>201</v>
      </c>
      <c r="B150" s="44" t="s">
        <v>89</v>
      </c>
      <c r="C150" s="44" t="s">
        <v>35</v>
      </c>
      <c r="D150" s="44" t="s">
        <v>39</v>
      </c>
      <c r="E150" s="45">
        <v>44077</v>
      </c>
      <c r="F150" s="42">
        <v>411.5</v>
      </c>
      <c r="G150" s="43">
        <v>22</v>
      </c>
      <c r="H150" s="46">
        <v>8</v>
      </c>
      <c r="I150" s="22">
        <v>45657</v>
      </c>
    </row>
    <row r="151" spans="1:9" s="12" customFormat="1" ht="20.25" x14ac:dyDescent="0.3">
      <c r="A151" s="44" t="s">
        <v>202</v>
      </c>
      <c r="B151" s="44" t="s">
        <v>90</v>
      </c>
      <c r="C151" s="44" t="s">
        <v>35</v>
      </c>
      <c r="D151" s="44" t="s">
        <v>39</v>
      </c>
      <c r="E151" s="45">
        <v>44077</v>
      </c>
      <c r="F151" s="42">
        <v>403.95</v>
      </c>
      <c r="G151" s="43">
        <v>24</v>
      </c>
      <c r="H151" s="46">
        <v>11</v>
      </c>
      <c r="I151" s="22">
        <v>45657</v>
      </c>
    </row>
    <row r="152" spans="1:9" s="12" customFormat="1" ht="20.25" x14ac:dyDescent="0.3">
      <c r="A152" s="44" t="s">
        <v>203</v>
      </c>
      <c r="B152" s="44" t="s">
        <v>91</v>
      </c>
      <c r="C152" s="44" t="s">
        <v>35</v>
      </c>
      <c r="D152" s="44" t="s">
        <v>39</v>
      </c>
      <c r="E152" s="45">
        <v>43034</v>
      </c>
      <c r="F152" s="42">
        <v>36.299999999999997</v>
      </c>
      <c r="G152" s="43">
        <v>1</v>
      </c>
      <c r="H152" s="44">
        <v>1</v>
      </c>
      <c r="I152" s="22">
        <v>45657</v>
      </c>
    </row>
    <row r="153" spans="1:9" s="12" customFormat="1" ht="20.25" x14ac:dyDescent="0.3">
      <c r="A153" s="44" t="s">
        <v>204</v>
      </c>
      <c r="B153" s="44" t="s">
        <v>92</v>
      </c>
      <c r="C153" s="44" t="s">
        <v>35</v>
      </c>
      <c r="D153" s="44" t="s">
        <v>39</v>
      </c>
      <c r="E153" s="45">
        <v>42752</v>
      </c>
      <c r="F153" s="42">
        <v>141.6</v>
      </c>
      <c r="G153" s="43">
        <v>7</v>
      </c>
      <c r="H153" s="46">
        <v>3</v>
      </c>
      <c r="I153" s="22">
        <v>45657</v>
      </c>
    </row>
    <row r="154" spans="1:9" s="12" customFormat="1" ht="20.25" x14ac:dyDescent="0.3">
      <c r="A154" s="44" t="s">
        <v>205</v>
      </c>
      <c r="B154" s="44" t="s">
        <v>93</v>
      </c>
      <c r="C154" s="44" t="s">
        <v>35</v>
      </c>
      <c r="D154" s="44" t="s">
        <v>39</v>
      </c>
      <c r="E154" s="45">
        <v>43201</v>
      </c>
      <c r="F154" s="42">
        <v>3181.53</v>
      </c>
      <c r="G154" s="43">
        <v>306</v>
      </c>
      <c r="H154" s="46">
        <v>156</v>
      </c>
      <c r="I154" s="22">
        <v>45657</v>
      </c>
    </row>
    <row r="155" spans="1:9" s="12" customFormat="1" ht="20.25" x14ac:dyDescent="0.3">
      <c r="A155" s="44" t="s">
        <v>206</v>
      </c>
      <c r="B155" s="44" t="s">
        <v>94</v>
      </c>
      <c r="C155" s="44" t="s">
        <v>35</v>
      </c>
      <c r="D155" s="44" t="s">
        <v>39</v>
      </c>
      <c r="E155" s="45">
        <v>42776</v>
      </c>
      <c r="F155" s="42">
        <v>3044.62</v>
      </c>
      <c r="G155" s="43">
        <v>230</v>
      </c>
      <c r="H155" s="46">
        <v>107</v>
      </c>
      <c r="I155" s="22">
        <v>45657</v>
      </c>
    </row>
    <row r="156" spans="1:9" s="12" customFormat="1" ht="20.25" x14ac:dyDescent="0.3">
      <c r="A156" s="44" t="s">
        <v>207</v>
      </c>
      <c r="B156" s="44" t="s">
        <v>95</v>
      </c>
      <c r="C156" s="44" t="s">
        <v>35</v>
      </c>
      <c r="D156" s="44" t="s">
        <v>39</v>
      </c>
      <c r="E156" s="45">
        <v>43097</v>
      </c>
      <c r="F156" s="42">
        <v>385.4</v>
      </c>
      <c r="G156" s="43">
        <v>15</v>
      </c>
      <c r="H156" s="46">
        <v>8</v>
      </c>
      <c r="I156" s="22">
        <v>45657</v>
      </c>
    </row>
    <row r="157" spans="1:9" s="12" customFormat="1" ht="20.25" x14ac:dyDescent="0.3">
      <c r="A157" s="44" t="s">
        <v>208</v>
      </c>
      <c r="B157" s="44" t="s">
        <v>96</v>
      </c>
      <c r="C157" s="44" t="s">
        <v>35</v>
      </c>
      <c r="D157" s="44" t="s">
        <v>39</v>
      </c>
      <c r="E157" s="45">
        <v>43825</v>
      </c>
      <c r="F157" s="42">
        <v>1244.9000000000001</v>
      </c>
      <c r="G157" s="43">
        <v>55</v>
      </c>
      <c r="H157" s="46">
        <v>31</v>
      </c>
      <c r="I157" s="22">
        <v>45657</v>
      </c>
    </row>
    <row r="158" spans="1:9" s="12" customFormat="1" ht="20.25" x14ac:dyDescent="0.3">
      <c r="A158" s="44" t="s">
        <v>209</v>
      </c>
      <c r="B158" s="44" t="s">
        <v>97</v>
      </c>
      <c r="C158" s="44" t="s">
        <v>35</v>
      </c>
      <c r="D158" s="44" t="s">
        <v>39</v>
      </c>
      <c r="E158" s="45">
        <v>43403</v>
      </c>
      <c r="F158" s="42">
        <v>2949.22</v>
      </c>
      <c r="G158" s="43">
        <v>292</v>
      </c>
      <c r="H158" s="46">
        <v>149</v>
      </c>
      <c r="I158" s="22">
        <v>45657</v>
      </c>
    </row>
    <row r="159" spans="1:9" s="12" customFormat="1" ht="20.25" x14ac:dyDescent="0.3">
      <c r="A159" s="44" t="s">
        <v>210</v>
      </c>
      <c r="B159" s="44" t="s">
        <v>98</v>
      </c>
      <c r="C159" s="44" t="s">
        <v>35</v>
      </c>
      <c r="D159" s="44" t="s">
        <v>39</v>
      </c>
      <c r="E159" s="45">
        <v>43175</v>
      </c>
      <c r="F159" s="42">
        <v>3424.36</v>
      </c>
      <c r="G159" s="43">
        <v>385</v>
      </c>
      <c r="H159" s="46">
        <v>164</v>
      </c>
      <c r="I159" s="22">
        <v>45657</v>
      </c>
    </row>
    <row r="160" spans="1:9" s="12" customFormat="1" ht="40.5" x14ac:dyDescent="0.3">
      <c r="A160" s="44" t="s">
        <v>211</v>
      </c>
      <c r="B160" s="44" t="s">
        <v>99</v>
      </c>
      <c r="C160" s="44" t="s">
        <v>35</v>
      </c>
      <c r="D160" s="44" t="s">
        <v>39</v>
      </c>
      <c r="E160" s="45">
        <v>42823</v>
      </c>
      <c r="F160" s="42">
        <v>3123.7</v>
      </c>
      <c r="G160" s="43">
        <v>137</v>
      </c>
      <c r="H160" s="46">
        <v>78</v>
      </c>
      <c r="I160" s="22">
        <v>45657</v>
      </c>
    </row>
    <row r="161" spans="1:9" s="12" customFormat="1" ht="20.25" x14ac:dyDescent="0.3">
      <c r="A161" s="44" t="s">
        <v>212</v>
      </c>
      <c r="B161" s="44" t="s">
        <v>100</v>
      </c>
      <c r="C161" s="44" t="s">
        <v>35</v>
      </c>
      <c r="D161" s="44" t="s">
        <v>39</v>
      </c>
      <c r="E161" s="45">
        <v>43504</v>
      </c>
      <c r="F161" s="42">
        <v>2982.21</v>
      </c>
      <c r="G161" s="43">
        <v>240</v>
      </c>
      <c r="H161" s="46">
        <v>139</v>
      </c>
      <c r="I161" s="22">
        <v>45657</v>
      </c>
    </row>
    <row r="162" spans="1:9" s="12" customFormat="1" ht="20.25" x14ac:dyDescent="0.3">
      <c r="A162" s="44" t="s">
        <v>213</v>
      </c>
      <c r="B162" s="44" t="s">
        <v>101</v>
      </c>
      <c r="C162" s="44" t="s">
        <v>35</v>
      </c>
      <c r="D162" s="44" t="s">
        <v>39</v>
      </c>
      <c r="E162" s="45">
        <v>43097</v>
      </c>
      <c r="F162" s="42">
        <v>517.37</v>
      </c>
      <c r="G162" s="43">
        <v>32</v>
      </c>
      <c r="H162" s="46">
        <v>15</v>
      </c>
      <c r="I162" s="22">
        <v>45657</v>
      </c>
    </row>
    <row r="163" spans="1:9" s="12" customFormat="1" ht="20.25" x14ac:dyDescent="0.3">
      <c r="A163" s="44" t="s">
        <v>214</v>
      </c>
      <c r="B163" s="47" t="s">
        <v>102</v>
      </c>
      <c r="C163" s="27" t="s">
        <v>35</v>
      </c>
      <c r="D163" s="27" t="s">
        <v>39</v>
      </c>
      <c r="E163" s="33">
        <v>43816</v>
      </c>
      <c r="F163" s="48">
        <v>557.1</v>
      </c>
      <c r="G163" s="27">
        <v>26</v>
      </c>
      <c r="H163" s="27">
        <v>12</v>
      </c>
      <c r="I163" s="22">
        <v>45657</v>
      </c>
    </row>
    <row r="164" spans="1:9" s="12" customFormat="1" ht="20.25" x14ac:dyDescent="0.3">
      <c r="A164" s="44" t="s">
        <v>215</v>
      </c>
      <c r="B164" s="47" t="s">
        <v>103</v>
      </c>
      <c r="C164" s="27" t="s">
        <v>35</v>
      </c>
      <c r="D164" s="27" t="s">
        <v>39</v>
      </c>
      <c r="E164" s="33">
        <v>43816</v>
      </c>
      <c r="F164" s="48">
        <v>554.5</v>
      </c>
      <c r="G164" s="27">
        <v>21</v>
      </c>
      <c r="H164" s="27">
        <v>12</v>
      </c>
      <c r="I164" s="22">
        <v>45657</v>
      </c>
    </row>
    <row r="165" spans="1:9" s="12" customFormat="1" ht="20.25" x14ac:dyDescent="0.3">
      <c r="A165" s="44" t="s">
        <v>216</v>
      </c>
      <c r="B165" s="47" t="s">
        <v>104</v>
      </c>
      <c r="C165" s="27" t="s">
        <v>35</v>
      </c>
      <c r="D165" s="27" t="s">
        <v>39</v>
      </c>
      <c r="E165" s="33">
        <v>43816</v>
      </c>
      <c r="F165" s="48">
        <v>552.20000000000005</v>
      </c>
      <c r="G165" s="27">
        <v>38</v>
      </c>
      <c r="H165" s="27">
        <v>12</v>
      </c>
      <c r="I165" s="22">
        <v>45657</v>
      </c>
    </row>
    <row r="166" spans="1:9" s="12" customFormat="1" ht="20.25" x14ac:dyDescent="0.3">
      <c r="A166" s="44" t="s">
        <v>217</v>
      </c>
      <c r="B166" s="47" t="s">
        <v>105</v>
      </c>
      <c r="C166" s="27" t="s">
        <v>35</v>
      </c>
      <c r="D166" s="27" t="s">
        <v>39</v>
      </c>
      <c r="E166" s="33">
        <v>43816</v>
      </c>
      <c r="F166" s="48">
        <v>562.4</v>
      </c>
      <c r="G166" s="27">
        <v>34</v>
      </c>
      <c r="H166" s="27">
        <v>12</v>
      </c>
      <c r="I166" s="22">
        <v>45657</v>
      </c>
    </row>
    <row r="167" spans="1:9" s="12" customFormat="1" ht="20.25" x14ac:dyDescent="0.3">
      <c r="A167" s="44" t="s">
        <v>218</v>
      </c>
      <c r="B167" s="47" t="s">
        <v>106</v>
      </c>
      <c r="C167" s="27" t="s">
        <v>35</v>
      </c>
      <c r="D167" s="27" t="s">
        <v>39</v>
      </c>
      <c r="E167" s="33">
        <v>44376</v>
      </c>
      <c r="F167" s="48">
        <v>267.89999999999998</v>
      </c>
      <c r="G167" s="27">
        <v>23</v>
      </c>
      <c r="H167" s="27">
        <v>8</v>
      </c>
      <c r="I167" s="22">
        <v>45657</v>
      </c>
    </row>
    <row r="168" spans="1:9" s="12" customFormat="1" ht="20.25" x14ac:dyDescent="0.3">
      <c r="A168" s="44" t="s">
        <v>219</v>
      </c>
      <c r="B168" s="47" t="s">
        <v>107</v>
      </c>
      <c r="C168" s="27" t="s">
        <v>35</v>
      </c>
      <c r="D168" s="27" t="s">
        <v>39</v>
      </c>
      <c r="E168" s="33">
        <v>44376</v>
      </c>
      <c r="F168" s="48">
        <v>296.5</v>
      </c>
      <c r="G168" s="27">
        <v>17</v>
      </c>
      <c r="H168" s="27">
        <v>8</v>
      </c>
      <c r="I168" s="22">
        <v>45657</v>
      </c>
    </row>
    <row r="169" spans="1:9" s="12" customFormat="1" ht="20.25" x14ac:dyDescent="0.3">
      <c r="A169" s="44" t="s">
        <v>220</v>
      </c>
      <c r="B169" s="44" t="s">
        <v>108</v>
      </c>
      <c r="C169" s="44" t="s">
        <v>35</v>
      </c>
      <c r="D169" s="44" t="s">
        <v>39</v>
      </c>
      <c r="E169" s="45">
        <v>43125</v>
      </c>
      <c r="F169" s="42">
        <v>433</v>
      </c>
      <c r="G169" s="43">
        <v>25</v>
      </c>
      <c r="H169" s="46">
        <v>14</v>
      </c>
      <c r="I169" s="22">
        <v>45657</v>
      </c>
    </row>
    <row r="170" spans="1:9" s="12" customFormat="1" ht="20.25" x14ac:dyDescent="0.3">
      <c r="A170" s="44" t="s">
        <v>221</v>
      </c>
      <c r="B170" s="44" t="s">
        <v>109</v>
      </c>
      <c r="C170" s="44" t="s">
        <v>35</v>
      </c>
      <c r="D170" s="44" t="s">
        <v>39</v>
      </c>
      <c r="E170" s="45">
        <v>43336</v>
      </c>
      <c r="F170" s="42">
        <v>99.1</v>
      </c>
      <c r="G170" s="43">
        <v>4</v>
      </c>
      <c r="H170" s="46">
        <v>3</v>
      </c>
      <c r="I170" s="22">
        <v>45657</v>
      </c>
    </row>
    <row r="171" spans="1:9" s="12" customFormat="1" ht="40.5" x14ac:dyDescent="0.3">
      <c r="A171" s="44" t="s">
        <v>222</v>
      </c>
      <c r="B171" s="44" t="s">
        <v>110</v>
      </c>
      <c r="C171" s="44" t="s">
        <v>35</v>
      </c>
      <c r="D171" s="44" t="s">
        <v>39</v>
      </c>
      <c r="E171" s="45">
        <v>43920</v>
      </c>
      <c r="F171" s="42">
        <v>32.200000000000003</v>
      </c>
      <c r="G171" s="43">
        <v>5</v>
      </c>
      <c r="H171" s="46">
        <v>1</v>
      </c>
      <c r="I171" s="22">
        <v>45657</v>
      </c>
    </row>
    <row r="172" spans="1:9" s="12" customFormat="1" ht="20.25" x14ac:dyDescent="0.3">
      <c r="A172" s="44" t="s">
        <v>223</v>
      </c>
      <c r="B172" s="44" t="s">
        <v>111</v>
      </c>
      <c r="C172" s="44" t="s">
        <v>35</v>
      </c>
      <c r="D172" s="44" t="s">
        <v>39</v>
      </c>
      <c r="E172" s="45">
        <v>43125</v>
      </c>
      <c r="F172" s="42">
        <v>309.7</v>
      </c>
      <c r="G172" s="43">
        <v>18</v>
      </c>
      <c r="H172" s="46">
        <v>9</v>
      </c>
      <c r="I172" s="22">
        <v>45657</v>
      </c>
    </row>
    <row r="173" spans="1:9" ht="40.5" x14ac:dyDescent="0.25">
      <c r="A173" s="44" t="s">
        <v>224</v>
      </c>
      <c r="B173" s="44" t="s">
        <v>112</v>
      </c>
      <c r="C173" s="44" t="s">
        <v>35</v>
      </c>
      <c r="D173" s="44" t="s">
        <v>39</v>
      </c>
      <c r="E173" s="45">
        <v>43427</v>
      </c>
      <c r="F173" s="42">
        <v>1639.26</v>
      </c>
      <c r="G173" s="43">
        <v>108</v>
      </c>
      <c r="H173" s="46">
        <v>69</v>
      </c>
      <c r="I173" s="22">
        <v>45657</v>
      </c>
    </row>
    <row r="174" spans="1:9" ht="40.5" x14ac:dyDescent="0.25">
      <c r="A174" s="44" t="s">
        <v>225</v>
      </c>
      <c r="B174" s="44" t="s">
        <v>113</v>
      </c>
      <c r="C174" s="44" t="s">
        <v>35</v>
      </c>
      <c r="D174" s="44" t="s">
        <v>39</v>
      </c>
      <c r="E174" s="45">
        <v>43014</v>
      </c>
      <c r="F174" s="42">
        <v>98.6</v>
      </c>
      <c r="G174" s="43">
        <v>11</v>
      </c>
      <c r="H174" s="46">
        <v>4</v>
      </c>
      <c r="I174" s="22">
        <v>45657</v>
      </c>
    </row>
    <row r="175" spans="1:9" ht="40.5" x14ac:dyDescent="0.25">
      <c r="A175" s="44" t="s">
        <v>226</v>
      </c>
      <c r="B175" s="44" t="s">
        <v>114</v>
      </c>
      <c r="C175" s="44" t="s">
        <v>35</v>
      </c>
      <c r="D175" s="44" t="s">
        <v>39</v>
      </c>
      <c r="E175" s="45">
        <v>43444</v>
      </c>
      <c r="F175" s="42">
        <v>109</v>
      </c>
      <c r="G175" s="43">
        <v>5</v>
      </c>
      <c r="H175" s="46">
        <v>2</v>
      </c>
      <c r="I175" s="22">
        <v>45657</v>
      </c>
    </row>
    <row r="176" spans="1:9" ht="40.5" x14ac:dyDescent="0.25">
      <c r="A176" s="44" t="s">
        <v>227</v>
      </c>
      <c r="B176" s="44" t="s">
        <v>115</v>
      </c>
      <c r="C176" s="44" t="s">
        <v>35</v>
      </c>
      <c r="D176" s="44" t="s">
        <v>39</v>
      </c>
      <c r="E176" s="45">
        <v>42775</v>
      </c>
      <c r="F176" s="42">
        <v>36</v>
      </c>
      <c r="G176" s="43">
        <v>1</v>
      </c>
      <c r="H176" s="46">
        <v>1</v>
      </c>
      <c r="I176" s="22">
        <v>45657</v>
      </c>
    </row>
    <row r="177" spans="1:9" ht="20.25" x14ac:dyDescent="0.25">
      <c r="A177" s="44" t="s">
        <v>228</v>
      </c>
      <c r="B177" s="44" t="s">
        <v>116</v>
      </c>
      <c r="C177" s="44" t="s">
        <v>35</v>
      </c>
      <c r="D177" s="44" t="s">
        <v>39</v>
      </c>
      <c r="E177" s="45">
        <v>43145</v>
      </c>
      <c r="F177" s="42">
        <v>726.5</v>
      </c>
      <c r="G177" s="43">
        <v>42</v>
      </c>
      <c r="H177" s="46">
        <v>16</v>
      </c>
      <c r="I177" s="22">
        <v>45657</v>
      </c>
    </row>
    <row r="178" spans="1:9" ht="40.5" x14ac:dyDescent="0.25">
      <c r="A178" s="44" t="s">
        <v>229</v>
      </c>
      <c r="B178" s="44" t="s">
        <v>117</v>
      </c>
      <c r="C178" s="44" t="s">
        <v>35</v>
      </c>
      <c r="D178" s="44" t="s">
        <v>39</v>
      </c>
      <c r="E178" s="45">
        <v>43810</v>
      </c>
      <c r="F178" s="42">
        <v>55.4</v>
      </c>
      <c r="G178" s="43">
        <v>2</v>
      </c>
      <c r="H178" s="46">
        <v>2</v>
      </c>
      <c r="I178" s="22">
        <v>45657</v>
      </c>
    </row>
    <row r="179" spans="1:9" ht="40.5" x14ac:dyDescent="0.25">
      <c r="A179" s="44" t="s">
        <v>230</v>
      </c>
      <c r="B179" s="44" t="s">
        <v>118</v>
      </c>
      <c r="C179" s="44" t="s">
        <v>35</v>
      </c>
      <c r="D179" s="44" t="s">
        <v>39</v>
      </c>
      <c r="E179" s="45">
        <v>44144</v>
      </c>
      <c r="F179" s="42">
        <v>93.9</v>
      </c>
      <c r="G179" s="43">
        <v>6</v>
      </c>
      <c r="H179" s="46">
        <v>3</v>
      </c>
      <c r="I179" s="22">
        <v>45657</v>
      </c>
    </row>
    <row r="180" spans="1:9" ht="20.25" x14ac:dyDescent="0.25">
      <c r="A180" s="44" t="s">
        <v>231</v>
      </c>
      <c r="B180" s="44" t="s">
        <v>119</v>
      </c>
      <c r="C180" s="44" t="s">
        <v>35</v>
      </c>
      <c r="D180" s="44" t="s">
        <v>39</v>
      </c>
      <c r="E180" s="45">
        <v>43011</v>
      </c>
      <c r="F180" s="42">
        <v>208.9</v>
      </c>
      <c r="G180" s="43">
        <v>24</v>
      </c>
      <c r="H180" s="46">
        <v>7</v>
      </c>
      <c r="I180" s="22">
        <v>45657</v>
      </c>
    </row>
    <row r="181" spans="1:9" ht="40.5" x14ac:dyDescent="0.25">
      <c r="A181" s="44" t="s">
        <v>232</v>
      </c>
      <c r="B181" s="44" t="s">
        <v>120</v>
      </c>
      <c r="C181" s="44" t="s">
        <v>35</v>
      </c>
      <c r="D181" s="44" t="s">
        <v>39</v>
      </c>
      <c r="E181" s="45">
        <v>44076</v>
      </c>
      <c r="F181" s="42">
        <v>700.2</v>
      </c>
      <c r="G181" s="43">
        <v>25</v>
      </c>
      <c r="H181" s="46">
        <v>18</v>
      </c>
      <c r="I181" s="22">
        <v>45657</v>
      </c>
    </row>
    <row r="182" spans="1:9" ht="40.5" x14ac:dyDescent="0.25">
      <c r="A182" s="44" t="s">
        <v>233</v>
      </c>
      <c r="B182" s="44" t="s">
        <v>121</v>
      </c>
      <c r="C182" s="44" t="s">
        <v>35</v>
      </c>
      <c r="D182" s="44" t="s">
        <v>39</v>
      </c>
      <c r="E182" s="45">
        <v>43354</v>
      </c>
      <c r="F182" s="42">
        <v>257</v>
      </c>
      <c r="G182" s="43">
        <v>24</v>
      </c>
      <c r="H182" s="46">
        <v>6</v>
      </c>
      <c r="I182" s="22">
        <v>45657</v>
      </c>
    </row>
    <row r="183" spans="1:9" ht="20.25" x14ac:dyDescent="0.25">
      <c r="A183" s="44" t="s">
        <v>234</v>
      </c>
      <c r="B183" s="44" t="s">
        <v>122</v>
      </c>
      <c r="C183" s="44" t="s">
        <v>35</v>
      </c>
      <c r="D183" s="44" t="s">
        <v>39</v>
      </c>
      <c r="E183" s="45">
        <v>43585</v>
      </c>
      <c r="F183" s="42">
        <v>30.7</v>
      </c>
      <c r="G183" s="43">
        <v>1</v>
      </c>
      <c r="H183" s="46">
        <v>1</v>
      </c>
      <c r="I183" s="22">
        <v>45657</v>
      </c>
    </row>
    <row r="184" spans="1:9" ht="20.25" x14ac:dyDescent="0.25">
      <c r="A184" s="44" t="s">
        <v>235</v>
      </c>
      <c r="B184" s="44" t="s">
        <v>123</v>
      </c>
      <c r="C184" s="44" t="s">
        <v>35</v>
      </c>
      <c r="D184" s="44" t="s">
        <v>39</v>
      </c>
      <c r="E184" s="45">
        <v>44189</v>
      </c>
      <c r="F184" s="42">
        <v>487.8</v>
      </c>
      <c r="G184" s="43">
        <v>22</v>
      </c>
      <c r="H184" s="46">
        <v>12</v>
      </c>
      <c r="I184" s="22">
        <v>45657</v>
      </c>
    </row>
    <row r="185" spans="1:9" ht="20.25" x14ac:dyDescent="0.25">
      <c r="A185" s="44" t="s">
        <v>236</v>
      </c>
      <c r="B185" s="44" t="s">
        <v>124</v>
      </c>
      <c r="C185" s="44" t="s">
        <v>35</v>
      </c>
      <c r="D185" s="44" t="s">
        <v>39</v>
      </c>
      <c r="E185" s="45">
        <v>44175</v>
      </c>
      <c r="F185" s="42">
        <v>212.2</v>
      </c>
      <c r="G185" s="43">
        <v>11</v>
      </c>
      <c r="H185" s="46">
        <v>4</v>
      </c>
      <c r="I185" s="22">
        <v>45657</v>
      </c>
    </row>
    <row r="186" spans="1:9" ht="20.25" x14ac:dyDescent="0.25">
      <c r="A186" s="44" t="s">
        <v>237</v>
      </c>
      <c r="B186" s="44" t="s">
        <v>125</v>
      </c>
      <c r="C186" s="44" t="s">
        <v>35</v>
      </c>
      <c r="D186" s="44" t="s">
        <v>39</v>
      </c>
      <c r="E186" s="45">
        <v>42779</v>
      </c>
      <c r="F186" s="42">
        <v>73.400000000000006</v>
      </c>
      <c r="G186" s="43">
        <v>7</v>
      </c>
      <c r="H186" s="46">
        <v>2</v>
      </c>
      <c r="I186" s="22">
        <v>45657</v>
      </c>
    </row>
    <row r="187" spans="1:9" ht="20.25" x14ac:dyDescent="0.25">
      <c r="A187" s="44" t="s">
        <v>238</v>
      </c>
      <c r="B187" s="44" t="s">
        <v>126</v>
      </c>
      <c r="C187" s="44" t="s">
        <v>35</v>
      </c>
      <c r="D187" s="44" t="s">
        <v>39</v>
      </c>
      <c r="E187" s="45">
        <v>43482</v>
      </c>
      <c r="F187" s="42">
        <v>167.1</v>
      </c>
      <c r="G187" s="43">
        <v>6</v>
      </c>
      <c r="H187" s="46">
        <v>4</v>
      </c>
      <c r="I187" s="22">
        <v>45657</v>
      </c>
    </row>
    <row r="188" spans="1:9" ht="20.25" x14ac:dyDescent="0.25">
      <c r="A188" s="44" t="s">
        <v>239</v>
      </c>
      <c r="B188" s="44" t="s">
        <v>127</v>
      </c>
      <c r="C188" s="44" t="s">
        <v>35</v>
      </c>
      <c r="D188" s="44" t="s">
        <v>39</v>
      </c>
      <c r="E188" s="45">
        <v>43536</v>
      </c>
      <c r="F188" s="42">
        <v>1135.3499999999999</v>
      </c>
      <c r="G188" s="43">
        <v>65</v>
      </c>
      <c r="H188" s="46">
        <v>40</v>
      </c>
      <c r="I188" s="22">
        <v>45657</v>
      </c>
    </row>
    <row r="189" spans="1:9" ht="20.25" x14ac:dyDescent="0.25">
      <c r="A189" s="44" t="s">
        <v>240</v>
      </c>
      <c r="B189" s="44" t="s">
        <v>128</v>
      </c>
      <c r="C189" s="44" t="s">
        <v>35</v>
      </c>
      <c r="D189" s="44" t="s">
        <v>39</v>
      </c>
      <c r="E189" s="45">
        <v>43536</v>
      </c>
      <c r="F189" s="42">
        <v>613.63</v>
      </c>
      <c r="G189" s="43">
        <v>42</v>
      </c>
      <c r="H189" s="46">
        <v>25</v>
      </c>
      <c r="I189" s="22">
        <v>45657</v>
      </c>
    </row>
    <row r="190" spans="1:9" ht="20.25" x14ac:dyDescent="0.25">
      <c r="A190" s="44" t="s">
        <v>241</v>
      </c>
      <c r="B190" s="44" t="s">
        <v>129</v>
      </c>
      <c r="C190" s="44" t="s">
        <v>35</v>
      </c>
      <c r="D190" s="44" t="s">
        <v>39</v>
      </c>
      <c r="E190" s="45">
        <v>43536</v>
      </c>
      <c r="F190" s="42">
        <v>127.1</v>
      </c>
      <c r="G190" s="43">
        <v>9</v>
      </c>
      <c r="H190" s="46">
        <v>4</v>
      </c>
      <c r="I190" s="22">
        <v>45657</v>
      </c>
    </row>
  </sheetData>
  <sheetProtection formatCells="0" formatColumns="0" formatRows="0" insertColumns="0" insertRows="0" insertHyperlinks="0" deleteColumns="0" deleteRows="0" sort="0" autoFilter="0" pivotTables="0"/>
  <mergeCells count="18">
    <mergeCell ref="A2:I2"/>
    <mergeCell ref="A4:A6"/>
    <mergeCell ref="B4:B6"/>
    <mergeCell ref="C4:C6"/>
    <mergeCell ref="D4:D6"/>
    <mergeCell ref="E4:E5"/>
    <mergeCell ref="F4:H5"/>
    <mergeCell ref="I4:I5"/>
    <mergeCell ref="A69:B69"/>
    <mergeCell ref="A81:B81"/>
    <mergeCell ref="A9:B9"/>
    <mergeCell ref="A8:B8"/>
    <mergeCell ref="A89:B89"/>
    <mergeCell ref="A146:B146"/>
    <mergeCell ref="A104:B104"/>
    <mergeCell ref="A107:B107"/>
    <mergeCell ref="A110:B110"/>
    <mergeCell ref="A115:B115"/>
  </mergeCells>
  <phoneticPr fontId="4" type="noConversion"/>
  <pageMargins left="0.23622047244094491" right="0.23622047244094491" top="0.74803149606299213" bottom="0.15748031496062992" header="0.51181102362204722" footer="0.51181102362204722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4'!Область_печати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Грязнов Александр Александрович</cp:lastModifiedBy>
  <cp:lastPrinted>2023-04-06T07:05:22Z</cp:lastPrinted>
  <dcterms:created xsi:type="dcterms:W3CDTF">2021-04-29T15:00:30Z</dcterms:created>
  <dcterms:modified xsi:type="dcterms:W3CDTF">2023-11-20T13:03:53Z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